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activeTab="1"/>
  </bookViews>
  <sheets>
    <sheet name="Доходы" sheetId="2" r:id="rId1"/>
    <sheet name="РАСХОДЫ" sheetId="5" r:id="rId2"/>
  </sheets>
  <definedNames>
    <definedName name="_xlnm._FilterDatabase" localSheetId="1" hidden="1">РАСХОДЫ!$A$8:$O$142</definedName>
    <definedName name="_xlnm.Print_Area" localSheetId="1">РАСХОДЫ!$A$1:$L$144</definedName>
  </definedNames>
  <calcPr calcId="124519"/>
</workbook>
</file>

<file path=xl/calcChain.xml><?xml version="1.0" encoding="utf-8"?>
<calcChain xmlns="http://schemas.openxmlformats.org/spreadsheetml/2006/main">
  <c r="L82" i="5"/>
  <c r="I82"/>
  <c r="J82"/>
  <c r="K82"/>
  <c r="H82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9"/>
  <c r="E26" i="2"/>
  <c r="E11"/>
  <c r="E12"/>
  <c r="E13"/>
  <c r="E14"/>
  <c r="E15"/>
  <c r="E16"/>
  <c r="E17"/>
  <c r="E19"/>
  <c r="E22"/>
  <c r="E23"/>
  <c r="E24"/>
  <c r="E25"/>
  <c r="E29"/>
  <c r="E30"/>
  <c r="E9"/>
</calcChain>
</file>

<file path=xl/sharedStrings.xml><?xml version="1.0" encoding="utf-8"?>
<sst xmlns="http://schemas.openxmlformats.org/spreadsheetml/2006/main" count="712" uniqueCount="194">
  <si>
    <t>Наименование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</si>
  <si>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</si>
  <si>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</si>
  <si>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</si>
  <si>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</si>
  <si>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</si>
  <si>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</si>
  <si>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</si>
  <si>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x</t>
  </si>
  <si>
    <t>в том числе: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</si>
  <si>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</si>
  <si>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</si>
  <si>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</si>
  <si>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>-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</si>
  <si>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</si>
  <si>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</si>
  <si>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НАЛОГИ НА ИМУЩЕСТВО</t>
  </si>
  <si>
    <t xml:space="preserve">  Налог на имущество физических лиц</t>
  </si>
  <si>
    <t xml:space="preserve">  Земельный налог с организаций</t>
  </si>
  <si>
    <t xml:space="preserve">  Земельный налог с физических лиц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</si>
  <si>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</si>
  <si>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</si>
  <si>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</si>
  <si>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</si>
  <si>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</si>
  <si>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</si>
  <si>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Иные межбюджетные трансферты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</si>
  <si>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</si>
  <si>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</si>
  <si>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</si>
  <si>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"Совершенствование системы гидротехнических сооружений на территории Людиновского района")</t>
  </si>
  <si>
    <t xml:space="preserve">  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</si>
  <si>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</si>
  <si>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</si>
  <si>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Ведомство</t>
  </si>
  <si>
    <t>Подраздел</t>
  </si>
  <si>
    <t>Целевая статья</t>
  </si>
  <si>
    <t>Вид расхода</t>
  </si>
  <si>
    <t>ДОП.класс</t>
  </si>
  <si>
    <t>Роспись утвержденная</t>
  </si>
  <si>
    <t>Финансирование</t>
  </si>
  <si>
    <t>Остаток росписи (по финансированию)</t>
  </si>
  <si>
    <t>Муниципальное образование сельского поселения " Деревня Манино"</t>
  </si>
  <si>
    <t>001</t>
  </si>
  <si>
    <t xml:space="preserve">  Учреждение: Администрация (исполнительно-распорядительный орган) сельского поселения "Деревня Манино"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</si>
  <si>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</si>
  <si>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</si>
  <si>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</si>
  <si>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</si>
  <si>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</si>
  <si>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</si>
  <si>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</si>
  <si>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</si>
  <si>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</si>
  <si>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</si>
  <si>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</si>
  <si>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</si>
  <si>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</si>
  <si>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</si>
  <si>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</si>
  <si>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</si>
  <si>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</si>
  <si>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</si>
  <si>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</si>
  <si>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</si>
  <si>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</si>
  <si>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</si>
  <si>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</si>
  <si>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</si>
  <si>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</si>
  <si>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</si>
  <si>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</si>
  <si>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</si>
  <si>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</si>
  <si>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</si>
  <si>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</si>
  <si>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</si>
  <si>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</si>
  <si>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</si>
  <si>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</si>
  <si>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</si>
  <si>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</si>
  <si>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</si>
  <si>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</si>
  <si>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</si>
  <si>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</si>
  <si>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</si>
  <si>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</si>
  <si>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24-51180-00000-00000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</si>
  <si>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</si>
  <si>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</si>
  <si>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</si>
  <si>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</si>
  <si>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</si>
  <si>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</si>
  <si>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</si>
  <si>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</si>
  <si>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</si>
  <si>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</si>
  <si>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</si>
  <si>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</si>
  <si>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</si>
  <si>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</si>
  <si>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</si>
  <si>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</si>
  <si>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</si>
  <si>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</si>
  <si>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</si>
  <si>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</si>
  <si>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</si>
  <si>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</si>
  <si>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</si>
  <si>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</si>
  <si>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</si>
  <si>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</si>
  <si>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</si>
  <si>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</si>
  <si>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</si>
  <si>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 xml:space="preserve">      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</si>
  <si>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</si>
  <si>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 xml:space="preserve">      Потребление электроэнергии объектами уличного освещения</t>
  </si>
  <si>
    <t>48 0 01 00110</t>
  </si>
  <si>
    <t xml:space="preserve">      Содержание объектов уличного освещения</t>
  </si>
  <si>
    <t>48 0 01 00120</t>
  </si>
  <si>
    <t xml:space="preserve">      Содержание и ремонт пешеходных дорожек, тротуаров, детских и спортивных площадок</t>
  </si>
  <si>
    <t>48 0 01 00210</t>
  </si>
  <si>
    <t xml:space="preserve">      Содержание в чистоте территории сельского поселения</t>
  </si>
  <si>
    <t>48 0 01 00220</t>
  </si>
  <si>
    <t xml:space="preserve">      Окашивание травы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</si>
  <si>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</si>
  <si>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</si>
  <si>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</si>
  <si>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</si>
  <si>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51 0 21 01500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</si>
  <si>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</si>
  <si>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</si>
  <si>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</si>
  <si>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</si>
  <si>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</si>
  <si>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</si>
  <si>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</si>
  <si>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</si>
  <si>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</si>
  <si>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</si>
  <si>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</si>
  <si>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</si>
  <si>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</si>
  <si>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</si>
  <si>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</si>
  <si>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</si>
  <si>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</si>
  <si>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</si>
  <si>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</si>
  <si>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</si>
  <si>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</si>
  <si>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</si>
  <si>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</si>
  <si>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</si>
  <si>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</si>
  <si>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</si>
  <si>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</si>
  <si>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</si>
  <si>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</si>
  <si>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% исполнения</t>
  </si>
  <si>
    <t>3</t>
  </si>
  <si>
    <t>Приложение № 1                                                                                    к постановлению № 12 от 15.04.2024 г.                 "Об исполнении бюджета сельского поседения "Деревня Манино" за 1 квартал 2024 г."</t>
  </si>
  <si>
    <t>Исполнение доходов бюджета   сельского поселения "Деревня Манино"                                               за 1 квартал 2024 года (руб.)</t>
  </si>
  <si>
    <t>1 00 00000 00 0000 000</t>
  </si>
  <si>
    <t>1 01 00000 00 0000 000</t>
  </si>
  <si>
    <t>1 01 02000 01 0000 110</t>
  </si>
  <si>
    <t xml:space="preserve"> 1 05 00000 00 0000 000</t>
  </si>
  <si>
    <t>1 05 01000 00 0000 110</t>
  </si>
  <si>
    <t>1 06 00000 00 0000 000</t>
  </si>
  <si>
    <t>1 06 01000 00 0000 110</t>
  </si>
  <si>
    <t xml:space="preserve"> 1 06 06030 00 0000 110</t>
  </si>
  <si>
    <t>1 06 06040 00 0000 110</t>
  </si>
  <si>
    <t>1 11 00000 00 0000 000</t>
  </si>
  <si>
    <t>1 11 05025 10 0000 120</t>
  </si>
  <si>
    <t xml:space="preserve"> 2 00 00000 00 0000 000</t>
  </si>
  <si>
    <t xml:space="preserve"> 2 02 00000 00 0000 000</t>
  </si>
  <si>
    <t>2 02 15001 10 0315 150</t>
  </si>
  <si>
    <t>2 02 35118 10 0000 150</t>
  </si>
  <si>
    <t xml:space="preserve"> 2 02 40000 00 0000 150</t>
  </si>
  <si>
    <t>2 02 40014 10 0401 150</t>
  </si>
  <si>
    <t>2 02 40014 10 0403 150</t>
  </si>
  <si>
    <t xml:space="preserve"> 2 02 40014 10 0404 150</t>
  </si>
  <si>
    <t>2 02 40014 10 0407 150</t>
  </si>
  <si>
    <t xml:space="preserve"> 2 02 49999 10 0406 150</t>
  </si>
  <si>
    <t>2 08 00000 00 0000 000</t>
  </si>
  <si>
    <t xml:space="preserve"> 2 08 05000 10 0000 150</t>
  </si>
  <si>
    <t>Исполнено, руб.</t>
  </si>
  <si>
    <t>ЖИЛИЩНО-КОММУНАЛЬНОЕ ХОЗЯЙСТВО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</si>
  <si>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№ 12  от 15.04.2024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исполнении бюджета сельского поседения "Деревня Манино"                                                                                                                                                                      за 1 квартал 2024 г."</t>
  </si>
  <si>
    <t>Исполнение расходов бюджета   сельского поселения "Деревня Манино" за 1 квартал 2024 года (руб.)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</si>
</sst>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b/>
      <sz val="8"/>
      <color rgb="FF000000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2"/>
      <color rgb="FF00000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b/>
      <sz val="14"/>
      <color rgb="FF000000"/>
      <name val="Cambria"/>
      <family val="1"/>
      <charset val="204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3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5" fillId="0" borderId="20">
      <alignment horizontal="center" vertical="center" wrapText="1"/>
    </xf>
    <xf numFmtId="0" fontId="5" fillId="0" borderId="1"/>
  </cellStyleXfs>
  <cellXfs count="138">
    <xf numFmtId="0" fontId="0" fillId="0" borderId="0" xfId="0"/>
    <xf numFmtId="0" fontId="15" fillId="0" borderId="0" xfId="0" applyFont="1" applyProtection="1">
      <protection locked="0"/>
    </xf>
    <xf numFmtId="0" fontId="16" fillId="0" borderId="1" xfId="14" applyNumberFormat="1" applyFont="1" applyProtection="1"/>
    <xf numFmtId="0" fontId="19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right" wrapText="1"/>
      <protection locked="0"/>
    </xf>
    <xf numFmtId="0" fontId="21" fillId="4" borderId="0" xfId="0" applyFont="1" applyFill="1" applyAlignment="1" applyProtection="1">
      <alignment horizontal="center" wrapText="1"/>
      <protection locked="0"/>
    </xf>
    <xf numFmtId="0" fontId="18" fillId="0" borderId="11" xfId="31" applyNumberFormat="1" applyFont="1" applyBorder="1" applyAlignment="1" applyProtection="1">
      <alignment horizontal="center" vertical="center"/>
    </xf>
    <xf numFmtId="0" fontId="18" fillId="0" borderId="1" xfId="32" applyNumberFormat="1" applyFont="1" applyBorder="1" applyAlignment="1" applyProtection="1">
      <alignment horizontal="center" vertical="center"/>
    </xf>
    <xf numFmtId="0" fontId="14" fillId="0" borderId="1" xfId="32" applyNumberFormat="1" applyFont="1" applyBorder="1" applyProtection="1"/>
    <xf numFmtId="0" fontId="17" fillId="0" borderId="36" xfId="29" applyNumberFormat="1" applyFont="1" applyBorder="1" applyAlignment="1" applyProtection="1">
      <alignment horizontal="center" vertical="center" wrapText="1"/>
    </xf>
    <xf numFmtId="49" fontId="17" fillId="0" borderId="36" xfId="30" applyNumberFormat="1" applyFont="1" applyBorder="1" applyAlignment="1" applyProtection="1">
      <alignment horizontal="center" vertical="center" wrapText="1"/>
    </xf>
    <xf numFmtId="0" fontId="17" fillId="0" borderId="36" xfId="29" applyFont="1" applyBorder="1" applyAlignment="1">
      <alignment horizontal="center" vertical="center" wrapText="1"/>
    </xf>
    <xf numFmtId="49" fontId="17" fillId="0" borderId="36" xfId="30" applyFont="1" applyBorder="1" applyAlignment="1">
      <alignment horizontal="center" vertical="center" wrapText="1"/>
    </xf>
    <xf numFmtId="0" fontId="13" fillId="0" borderId="36" xfId="33" applyNumberFormat="1" applyFont="1" applyBorder="1" applyProtection="1">
      <alignment horizontal="center" vertical="center"/>
    </xf>
    <xf numFmtId="0" fontId="13" fillId="0" borderId="36" xfId="34" applyNumberFormat="1" applyFont="1" applyBorder="1" applyProtection="1">
      <alignment horizontal="center" vertical="center"/>
    </xf>
    <xf numFmtId="49" fontId="13" fillId="0" borderId="36" xfId="35" applyNumberFormat="1" applyFont="1" applyBorder="1" applyProtection="1">
      <alignment horizontal="center" vertical="center"/>
    </xf>
    <xf numFmtId="10" fontId="13" fillId="0" borderId="36" xfId="39" applyNumberFormat="1" applyFont="1" applyBorder="1" applyProtection="1">
      <alignment horizontal="right" shrinkToFit="1"/>
    </xf>
    <xf numFmtId="0" fontId="13" fillId="0" borderId="36" xfId="40" applyNumberFormat="1" applyFont="1" applyBorder="1" applyProtection="1">
      <alignment horizontal="left" wrapText="1"/>
    </xf>
    <xf numFmtId="49" fontId="13" fillId="0" borderId="36" xfId="42" applyNumberFormat="1" applyFont="1" applyBorder="1" applyProtection="1">
      <alignment horizontal="center"/>
    </xf>
    <xf numFmtId="4" fontId="13" fillId="0" borderId="36" xfId="43" applyNumberFormat="1" applyFont="1" applyBorder="1" applyProtection="1">
      <alignment horizontal="right" shrinkToFit="1"/>
    </xf>
    <xf numFmtId="0" fontId="13" fillId="0" borderId="36" xfId="44" applyNumberFormat="1" applyFont="1" applyBorder="1" applyProtection="1">
      <alignment horizontal="left" wrapText="1" indent="2"/>
    </xf>
    <xf numFmtId="49" fontId="13" fillId="0" borderId="36" xfId="46" applyNumberFormat="1" applyFont="1" applyBorder="1" applyProtection="1">
      <alignment horizontal="center"/>
    </xf>
    <xf numFmtId="4" fontId="13" fillId="0" borderId="36" xfId="47" applyNumberFormat="1" applyFont="1" applyBorder="1" applyProtection="1">
      <alignment horizontal="right" shrinkToFit="1"/>
    </xf>
    <xf numFmtId="0" fontId="17" fillId="7" borderId="36" xfId="44" applyNumberFormat="1" applyFont="1" applyFill="1" applyBorder="1" applyProtection="1">
      <alignment horizontal="left" wrapText="1" indent="2"/>
    </xf>
    <xf numFmtId="49" fontId="17" fillId="7" borderId="36" xfId="46" applyNumberFormat="1" applyFont="1" applyFill="1" applyBorder="1" applyProtection="1">
      <alignment horizontal="center"/>
    </xf>
    <xf numFmtId="4" fontId="17" fillId="7" borderId="36" xfId="47" applyNumberFormat="1" applyFont="1" applyFill="1" applyBorder="1" applyProtection="1">
      <alignment horizontal="right" shrinkToFit="1"/>
    </xf>
    <xf numFmtId="10" fontId="17" fillId="7" borderId="36" xfId="39" applyNumberFormat="1" applyFont="1" applyFill="1" applyBorder="1" applyProtection="1">
      <alignment horizontal="right" shrinkToFit="1"/>
    </xf>
    <xf numFmtId="0" fontId="17" fillId="6" borderId="36" xfId="44" applyNumberFormat="1" applyFont="1" applyFill="1" applyBorder="1" applyProtection="1">
      <alignment horizontal="left" wrapText="1" indent="2"/>
    </xf>
    <xf numFmtId="49" fontId="17" fillId="6" borderId="36" xfId="46" applyNumberFormat="1" applyFont="1" applyFill="1" applyBorder="1" applyProtection="1">
      <alignment horizontal="center"/>
    </xf>
    <xf numFmtId="4" fontId="17" fillId="6" borderId="36" xfId="47" applyNumberFormat="1" applyFont="1" applyFill="1" applyBorder="1" applyProtection="1">
      <alignment horizontal="right" shrinkToFit="1"/>
    </xf>
    <xf numFmtId="10" fontId="17" fillId="6" borderId="36" xfId="39" applyNumberFormat="1" applyFont="1" applyFill="1" applyBorder="1" applyProtection="1">
      <alignment horizontal="right" shrinkToFit="1"/>
    </xf>
    <xf numFmtId="0" fontId="13" fillId="5" borderId="36" xfId="44" applyNumberFormat="1" applyFont="1" applyFill="1" applyBorder="1" applyProtection="1">
      <alignment horizontal="left" wrapText="1" indent="2"/>
    </xf>
    <xf numFmtId="49" fontId="13" fillId="5" borderId="36" xfId="46" applyNumberFormat="1" applyFont="1" applyFill="1" applyBorder="1" applyProtection="1">
      <alignment horizontal="center"/>
    </xf>
    <xf numFmtId="4" fontId="13" fillId="5" borderId="36" xfId="47" applyNumberFormat="1" applyFont="1" applyFill="1" applyBorder="1" applyProtection="1">
      <alignment horizontal="right" shrinkToFit="1"/>
    </xf>
    <xf numFmtId="10" fontId="13" fillId="5" borderId="36" xfId="39" applyNumberFormat="1" applyFont="1" applyFill="1" applyBorder="1" applyProtection="1">
      <alignment horizontal="right" shrinkToFit="1"/>
    </xf>
    <xf numFmtId="0" fontId="17" fillId="5" borderId="36" xfId="44" applyNumberFormat="1" applyFont="1" applyFill="1" applyBorder="1" applyProtection="1">
      <alignment horizontal="left" wrapText="1" indent="2"/>
    </xf>
    <xf numFmtId="49" fontId="17" fillId="5" borderId="36" xfId="46" applyNumberFormat="1" applyFont="1" applyFill="1" applyBorder="1" applyProtection="1">
      <alignment horizontal="center"/>
    </xf>
    <xf numFmtId="4" fontId="17" fillId="5" borderId="36" xfId="47" applyNumberFormat="1" applyFont="1" applyFill="1" applyBorder="1" applyProtection="1">
      <alignment horizontal="right" shrinkToFit="1"/>
    </xf>
    <xf numFmtId="10" fontId="17" fillId="5" borderId="36" xfId="39" applyNumberFormat="1" applyFont="1" applyFill="1" applyBorder="1" applyProtection="1">
      <alignment horizontal="right" shrinkToFit="1"/>
    </xf>
    <xf numFmtId="0" fontId="22" fillId="8" borderId="36" xfId="36" applyNumberFormat="1" applyFont="1" applyFill="1" applyBorder="1" applyAlignment="1" applyProtection="1">
      <alignment horizontal="center" vertical="center" wrapText="1"/>
    </xf>
    <xf numFmtId="49" fontId="22" fillId="8" borderId="36" xfId="38" applyNumberFormat="1" applyFont="1" applyFill="1" applyBorder="1" applyAlignment="1" applyProtection="1">
      <alignment horizontal="center" vertical="center"/>
    </xf>
    <xf numFmtId="4" fontId="22" fillId="8" borderId="36" xfId="39" applyNumberFormat="1" applyFont="1" applyFill="1" applyBorder="1" applyAlignment="1" applyProtection="1">
      <alignment horizontal="center" vertical="center" shrinkToFit="1"/>
    </xf>
    <xf numFmtId="10" fontId="22" fillId="8" borderId="36" xfId="39" applyNumberFormat="1" applyFont="1" applyFill="1" applyBorder="1" applyAlignment="1" applyProtection="1">
      <alignment horizontal="center" vertical="center" shrinkToFit="1"/>
    </xf>
    <xf numFmtId="0" fontId="18" fillId="0" borderId="20" xfId="130" applyNumberFormat="1" applyFont="1" applyBorder="1" applyProtection="1">
      <alignment horizontal="center" vertical="center" wrapText="1"/>
    </xf>
    <xf numFmtId="0" fontId="18" fillId="0" borderId="34" xfId="130" applyNumberFormat="1" applyFont="1" applyBorder="1" applyProtection="1">
      <alignment horizontal="center" vertical="center" wrapText="1"/>
    </xf>
    <xf numFmtId="0" fontId="14" fillId="0" borderId="1" xfId="29" applyFont="1" applyBorder="1" applyAlignment="1">
      <alignment horizontal="left" vertical="top" wrapText="1"/>
    </xf>
    <xf numFmtId="0" fontId="14" fillId="0" borderId="1" xfId="128" applyNumberFormat="1" applyFont="1" applyProtection="1"/>
    <xf numFmtId="0" fontId="15" fillId="0" borderId="1" xfId="0" applyFont="1" applyBorder="1" applyProtection="1">
      <protection locked="0"/>
    </xf>
    <xf numFmtId="0" fontId="22" fillId="0" borderId="1" xfId="33" applyNumberFormat="1" applyFont="1" applyBorder="1" applyAlignment="1" applyProtection="1">
      <alignment horizontal="center" wrapText="1"/>
    </xf>
    <xf numFmtId="0" fontId="22" fillId="0" borderId="1" xfId="33" applyFont="1" applyBorder="1" applyAlignment="1">
      <alignment horizontal="center" wrapText="1"/>
    </xf>
    <xf numFmtId="0" fontId="22" fillId="0" borderId="1" xfId="36" applyNumberFormat="1" applyFont="1" applyBorder="1" applyAlignment="1" applyProtection="1">
      <alignment horizontal="center"/>
    </xf>
    <xf numFmtId="0" fontId="22" fillId="0" borderId="1" xfId="36" applyNumberFormat="1" applyFont="1" applyBorder="1" applyAlignment="1" applyProtection="1">
      <alignment horizontal="center"/>
    </xf>
    <xf numFmtId="0" fontId="14" fillId="0" borderId="1" xfId="40" applyNumberFormat="1" applyFont="1" applyBorder="1" applyAlignment="1" applyProtection="1">
      <alignment wrapText="1"/>
    </xf>
    <xf numFmtId="0" fontId="14" fillId="0" borderId="1" xfId="40" applyFont="1" applyBorder="1" applyAlignment="1">
      <alignment wrapText="1"/>
    </xf>
    <xf numFmtId="0" fontId="14" fillId="0" borderId="1" xfId="40" applyNumberFormat="1" applyFont="1" applyBorder="1" applyAlignment="1" applyProtection="1">
      <alignment wrapText="1"/>
    </xf>
    <xf numFmtId="0" fontId="14" fillId="0" borderId="1" xfId="44" applyNumberFormat="1" applyFont="1" applyBorder="1" applyAlignment="1" applyProtection="1">
      <alignment horizontal="right"/>
    </xf>
    <xf numFmtId="0" fontId="14" fillId="0" borderId="1" xfId="44" applyFont="1" applyBorder="1" applyAlignment="1">
      <alignment horizontal="right"/>
    </xf>
    <xf numFmtId="0" fontId="14" fillId="0" borderId="1" xfId="44" applyNumberFormat="1" applyFont="1" applyBorder="1" applyAlignment="1" applyProtection="1">
      <alignment horizontal="right"/>
    </xf>
    <xf numFmtId="0" fontId="18" fillId="0" borderId="20" xfId="130" applyNumberFormat="1" applyFont="1" applyProtection="1">
      <alignment horizontal="center" vertical="center" wrapText="1"/>
    </xf>
    <xf numFmtId="0" fontId="17" fillId="0" borderId="20" xfId="130" applyNumberFormat="1" applyFont="1" applyProtection="1">
      <alignment horizontal="center" vertical="center" wrapText="1"/>
    </xf>
    <xf numFmtId="0" fontId="18" fillId="0" borderId="1" xfId="131" applyNumberFormat="1" applyFont="1" applyProtection="1"/>
    <xf numFmtId="0" fontId="18" fillId="0" borderId="20" xfId="130" applyFont="1">
      <alignment horizontal="center" vertical="center" wrapText="1"/>
    </xf>
    <xf numFmtId="0" fontId="17" fillId="0" borderId="20" xfId="130" applyFont="1">
      <alignment horizontal="center" vertical="center" wrapText="1"/>
    </xf>
    <xf numFmtId="0" fontId="14" fillId="0" borderId="13" xfId="5" applyNumberFormat="1" applyFont="1" applyBorder="1" applyAlignment="1" applyProtection="1">
      <alignment horizontal="center" vertical="center" shrinkToFit="1"/>
    </xf>
    <xf numFmtId="0" fontId="14" fillId="0" borderId="13" xfId="34" quotePrefix="1" applyNumberFormat="1" applyFont="1" applyBorder="1" applyAlignment="1" applyProtection="1">
      <alignment horizontal="left" vertical="top" wrapText="1"/>
    </xf>
    <xf numFmtId="0" fontId="14" fillId="0" borderId="13" xfId="34" applyNumberFormat="1" applyFont="1" applyBorder="1" applyAlignment="1" applyProtection="1">
      <alignment horizontal="left" vertical="top" wrapText="1"/>
    </xf>
    <xf numFmtId="4" fontId="14" fillId="0" borderId="13" xfId="41" applyNumberFormat="1" applyFont="1" applyBorder="1" applyAlignment="1" applyProtection="1">
      <alignment horizontal="right" vertical="top" shrinkToFit="1"/>
    </xf>
    <xf numFmtId="10" fontId="14" fillId="0" borderId="13" xfId="41" applyNumberFormat="1" applyFont="1" applyBorder="1" applyAlignment="1" applyProtection="1">
      <alignment horizontal="right" vertical="top" shrinkToFit="1"/>
    </xf>
    <xf numFmtId="4" fontId="14" fillId="0" borderId="13" xfId="6" applyNumberFormat="1" applyFont="1" applyBorder="1" applyAlignment="1" applyProtection="1">
      <alignment horizontal="right" vertical="top" shrinkToFit="1"/>
    </xf>
    <xf numFmtId="4" fontId="14" fillId="0" borderId="1" xfId="38" applyNumberFormat="1" applyFont="1" applyBorder="1" applyAlignment="1" applyProtection="1">
      <alignment horizontal="right" shrinkToFit="1"/>
    </xf>
    <xf numFmtId="0" fontId="18" fillId="0" borderId="35" xfId="10" applyNumberFormat="1" applyFont="1" applyBorder="1" applyAlignment="1" applyProtection="1">
      <alignment horizontal="left"/>
    </xf>
    <xf numFmtId="4" fontId="18" fillId="0" borderId="13" xfId="14" applyNumberFormat="1" applyFont="1" applyBorder="1" applyAlignment="1" applyProtection="1">
      <alignment horizontal="right" vertical="top" shrinkToFit="1"/>
    </xf>
    <xf numFmtId="0" fontId="14" fillId="0" borderId="11" xfId="16" applyNumberFormat="1" applyFont="1" applyBorder="1" applyAlignment="1" applyProtection="1"/>
    <xf numFmtId="0" fontId="14" fillId="0" borderId="1" xfId="24" applyNumberFormat="1" applyFont="1" applyBorder="1" applyAlignment="1" applyProtection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1" xfId="24" applyNumberFormat="1" applyFont="1" applyBorder="1" applyAlignment="1" applyProtection="1">
      <alignment horizontal="left" wrapText="1"/>
    </xf>
    <xf numFmtId="0" fontId="18" fillId="8" borderId="13" xfId="34" quotePrefix="1" applyNumberFormat="1" applyFont="1" applyFill="1" applyBorder="1" applyAlignment="1" applyProtection="1">
      <alignment horizontal="left" vertical="top" wrapText="1"/>
    </xf>
    <xf numFmtId="0" fontId="18" fillId="8" borderId="13" xfId="34" applyNumberFormat="1" applyFont="1" applyFill="1" applyBorder="1" applyAlignment="1" applyProtection="1">
      <alignment horizontal="left" vertical="top" wrapText="1"/>
    </xf>
    <xf numFmtId="4" fontId="18" fillId="8" borderId="13" xfId="41" applyNumberFormat="1" applyFont="1" applyFill="1" applyBorder="1" applyAlignment="1" applyProtection="1">
      <alignment horizontal="right" vertical="top" shrinkToFit="1"/>
    </xf>
    <xf numFmtId="10" fontId="18" fillId="8" borderId="13" xfId="41" applyNumberFormat="1" applyFont="1" applyFill="1" applyBorder="1" applyAlignment="1" applyProtection="1">
      <alignment horizontal="right" vertical="top" shrinkToFit="1"/>
    </xf>
    <xf numFmtId="0" fontId="18" fillId="5" borderId="13" xfId="34" quotePrefix="1" applyNumberFormat="1" applyFont="1" applyFill="1" applyBorder="1" applyAlignment="1" applyProtection="1">
      <alignment horizontal="left" vertical="top" wrapText="1"/>
    </xf>
    <xf numFmtId="0" fontId="18" fillId="5" borderId="13" xfId="34" applyNumberFormat="1" applyFont="1" applyFill="1" applyBorder="1" applyAlignment="1" applyProtection="1">
      <alignment horizontal="left" vertical="top" wrapText="1"/>
    </xf>
    <xf numFmtId="4" fontId="18" fillId="5" borderId="13" xfId="41" applyNumberFormat="1" applyFont="1" applyFill="1" applyBorder="1" applyAlignment="1" applyProtection="1">
      <alignment horizontal="right" vertical="top" shrinkToFit="1"/>
    </xf>
    <xf numFmtId="10" fontId="18" fillId="5" borderId="13" xfId="41" applyNumberFormat="1" applyFont="1" applyFill="1" applyBorder="1" applyAlignment="1" applyProtection="1">
      <alignment horizontal="right" vertical="top" shrinkToFit="1"/>
    </xf>
    <xf numFmtId="4" fontId="18" fillId="5" borderId="13" xfId="6" applyNumberFormat="1" applyFont="1" applyFill="1" applyBorder="1" applyAlignment="1" applyProtection="1">
      <alignment horizontal="right" vertical="top" shrinkToFit="1"/>
    </xf>
    <xf numFmtId="49" fontId="18" fillId="5" borderId="13" xfId="34" applyNumberFormat="1" applyFont="1" applyFill="1" applyBorder="1" applyAlignment="1" applyProtection="1">
      <alignment horizontal="left" vertical="top" wrapText="1"/>
    </xf>
    <xf numFmtId="4" fontId="14" fillId="0" borderId="35" xfId="41" applyNumberFormat="1" applyFont="1" applyBorder="1" applyAlignment="1" applyProtection="1">
      <alignment horizontal="right" vertical="top" shrinkToFit="1"/>
    </xf>
    <xf numFmtId="0" fontId="14" fillId="0" borderId="37" xfId="34" applyNumberFormat="1" applyFont="1" applyBorder="1" applyAlignment="1" applyProtection="1">
      <alignment horizontal="left" vertical="top" wrapText="1"/>
    </xf>
    <xf numFmtId="4" fontId="14" fillId="0" borderId="10" xfId="41" applyNumberFormat="1" applyFont="1" applyBorder="1" applyAlignment="1" applyProtection="1">
      <alignment horizontal="right" vertical="top" shrinkToFit="1"/>
    </xf>
    <xf numFmtId="0" fontId="14" fillId="0" borderId="20" xfId="34" quotePrefix="1" applyNumberFormat="1" applyFont="1" applyBorder="1" applyAlignment="1" applyProtection="1">
      <alignment horizontal="left" vertical="top" wrapText="1"/>
    </xf>
    <xf numFmtId="4" fontId="14" fillId="0" borderId="20" xfId="6" applyNumberFormat="1" applyFont="1" applyBorder="1" applyAlignment="1" applyProtection="1">
      <alignment horizontal="right" vertical="top" shrinkToFit="1"/>
    </xf>
    <xf numFmtId="10" fontId="14" fillId="0" borderId="20" xfId="41" applyNumberFormat="1" applyFont="1" applyBorder="1" applyAlignment="1" applyProtection="1">
      <alignment horizontal="right" vertical="top" shrinkToFit="1"/>
    </xf>
    <xf numFmtId="0" fontId="14" fillId="0" borderId="23" xfId="34" quotePrefix="1" applyNumberFormat="1" applyFont="1" applyBorder="1" applyAlignment="1" applyProtection="1">
      <alignment horizontal="left" vertical="top" wrapText="1"/>
    </xf>
    <xf numFmtId="0" fontId="14" fillId="0" borderId="23" xfId="34" applyNumberFormat="1" applyFont="1" applyBorder="1" applyAlignment="1" applyProtection="1">
      <alignment horizontal="left" vertical="top" wrapText="1"/>
    </xf>
    <xf numFmtId="4" fontId="14" fillId="0" borderId="23" xfId="41" applyNumberFormat="1" applyFont="1" applyBorder="1" applyAlignment="1" applyProtection="1">
      <alignment horizontal="right" vertical="top" shrinkToFit="1"/>
    </xf>
    <xf numFmtId="10" fontId="14" fillId="0" borderId="23" xfId="41" applyNumberFormat="1" applyFont="1" applyBorder="1" applyAlignment="1" applyProtection="1">
      <alignment horizontal="right" vertical="top" shrinkToFit="1"/>
    </xf>
    <xf numFmtId="0" fontId="18" fillId="5" borderId="36" xfId="34" quotePrefix="1" applyNumberFormat="1" applyFont="1" applyFill="1" applyBorder="1" applyAlignment="1" applyProtection="1">
      <alignment horizontal="left" vertical="top" wrapText="1"/>
    </xf>
    <xf numFmtId="0" fontId="18" fillId="5" borderId="36" xfId="34" applyNumberFormat="1" applyFont="1" applyFill="1" applyBorder="1" applyAlignment="1" applyProtection="1">
      <alignment horizontal="left" vertical="top" wrapText="1"/>
    </xf>
    <xf numFmtId="4" fontId="18" fillId="5" borderId="36" xfId="41" applyNumberFormat="1" applyFont="1" applyFill="1" applyBorder="1" applyAlignment="1" applyProtection="1">
      <alignment horizontal="right" vertical="top" shrinkToFit="1"/>
    </xf>
    <xf numFmtId="10" fontId="18" fillId="5" borderId="36" xfId="41" applyNumberFormat="1" applyFont="1" applyFill="1" applyBorder="1" applyAlignment="1" applyProtection="1">
      <alignment horizontal="right" vertical="top" shrinkToFit="1"/>
    </xf>
    <xf numFmtId="4" fontId="14" fillId="0" borderId="23" xfId="6" applyNumberFormat="1" applyFont="1" applyBorder="1" applyAlignment="1" applyProtection="1">
      <alignment horizontal="right" vertical="top" shrinkToFit="1"/>
    </xf>
    <xf numFmtId="0" fontId="18" fillId="10" borderId="38" xfId="34" quotePrefix="1" applyNumberFormat="1" applyFont="1" applyFill="1" applyBorder="1" applyAlignment="1" applyProtection="1">
      <alignment horizontal="left" vertical="top" wrapText="1"/>
    </xf>
    <xf numFmtId="0" fontId="18" fillId="10" borderId="39" xfId="34" quotePrefix="1" applyNumberFormat="1" applyFont="1" applyFill="1" applyBorder="1" applyAlignment="1" applyProtection="1">
      <alignment horizontal="left" vertical="top" wrapText="1"/>
    </xf>
    <xf numFmtId="0" fontId="18" fillId="10" borderId="39" xfId="34" applyNumberFormat="1" applyFont="1" applyFill="1" applyBorder="1" applyAlignment="1" applyProtection="1">
      <alignment horizontal="left" vertical="top" wrapText="1"/>
    </xf>
    <xf numFmtId="0" fontId="18" fillId="10" borderId="40" xfId="34" applyNumberFormat="1" applyFont="1" applyFill="1" applyBorder="1" applyAlignment="1" applyProtection="1">
      <alignment horizontal="left" vertical="top" wrapText="1"/>
    </xf>
    <xf numFmtId="0" fontId="18" fillId="5" borderId="41" xfId="34" quotePrefix="1" applyNumberFormat="1" applyFont="1" applyFill="1" applyBorder="1" applyAlignment="1" applyProtection="1">
      <alignment horizontal="left" vertical="top" wrapText="1"/>
    </xf>
    <xf numFmtId="0" fontId="18" fillId="5" borderId="42" xfId="34" applyNumberFormat="1" applyFont="1" applyFill="1" applyBorder="1" applyAlignment="1" applyProtection="1">
      <alignment horizontal="left" vertical="top" wrapText="1"/>
    </xf>
    <xf numFmtId="0" fontId="14" fillId="0" borderId="41" xfId="34" quotePrefix="1" applyNumberFormat="1" applyFont="1" applyBorder="1" applyAlignment="1" applyProtection="1">
      <alignment horizontal="left" vertical="top" wrapText="1"/>
    </xf>
    <xf numFmtId="0" fontId="14" fillId="0" borderId="42" xfId="34" applyNumberFormat="1" applyFont="1" applyBorder="1" applyAlignment="1" applyProtection="1">
      <alignment horizontal="left" vertical="top" wrapText="1"/>
    </xf>
    <xf numFmtId="0" fontId="14" fillId="0" borderId="43" xfId="34" quotePrefix="1" applyNumberFormat="1" applyFont="1" applyBorder="1" applyAlignment="1" applyProtection="1">
      <alignment horizontal="left" vertical="top" wrapText="1"/>
    </xf>
    <xf numFmtId="0" fontId="14" fillId="0" borderId="44" xfId="34" quotePrefix="1" applyNumberFormat="1" applyFont="1" applyBorder="1" applyAlignment="1" applyProtection="1">
      <alignment horizontal="left" vertical="top" wrapText="1"/>
    </xf>
    <xf numFmtId="0" fontId="14" fillId="0" borderId="45" xfId="34" quotePrefix="1" applyNumberFormat="1" applyFont="1" applyBorder="1" applyAlignment="1" applyProtection="1">
      <alignment horizontal="left" vertical="top" wrapText="1"/>
    </xf>
    <xf numFmtId="4" fontId="18" fillId="10" borderId="46" xfId="41" applyNumberFormat="1" applyFont="1" applyFill="1" applyBorder="1" applyAlignment="1" applyProtection="1">
      <alignment horizontal="right" vertical="top" shrinkToFit="1"/>
    </xf>
    <xf numFmtId="4" fontId="18" fillId="5" borderId="47" xfId="41" applyNumberFormat="1" applyFont="1" applyFill="1" applyBorder="1" applyAlignment="1" applyProtection="1">
      <alignment horizontal="right" vertical="top" shrinkToFit="1"/>
    </xf>
    <xf numFmtId="4" fontId="14" fillId="0" borderId="47" xfId="41" applyNumberFormat="1" applyFont="1" applyBorder="1" applyAlignment="1" applyProtection="1">
      <alignment horizontal="right" vertical="top" shrinkToFit="1"/>
    </xf>
    <xf numFmtId="4" fontId="14" fillId="0" borderId="48" xfId="41" applyNumberFormat="1" applyFont="1" applyBorder="1" applyAlignment="1" applyProtection="1">
      <alignment horizontal="right" vertical="top" shrinkToFit="1"/>
    </xf>
    <xf numFmtId="10" fontId="18" fillId="10" borderId="46" xfId="41" applyNumberFormat="1" applyFont="1" applyFill="1" applyBorder="1" applyAlignment="1" applyProtection="1">
      <alignment horizontal="right" vertical="top" shrinkToFit="1"/>
    </xf>
    <xf numFmtId="10" fontId="18" fillId="5" borderId="47" xfId="41" applyNumberFormat="1" applyFont="1" applyFill="1" applyBorder="1" applyAlignment="1" applyProtection="1">
      <alignment horizontal="right" vertical="top" shrinkToFit="1"/>
    </xf>
    <xf numFmtId="10" fontId="14" fillId="0" borderId="47" xfId="41" applyNumberFormat="1" applyFont="1" applyBorder="1" applyAlignment="1" applyProtection="1">
      <alignment horizontal="right" vertical="top" shrinkToFit="1"/>
    </xf>
    <xf numFmtId="10" fontId="14" fillId="0" borderId="48" xfId="41" applyNumberFormat="1" applyFont="1" applyBorder="1" applyAlignment="1" applyProtection="1">
      <alignment horizontal="right" vertical="top" shrinkToFit="1"/>
    </xf>
    <xf numFmtId="0" fontId="14" fillId="0" borderId="34" xfId="34" quotePrefix="1" applyNumberFormat="1" applyFont="1" applyBorder="1" applyAlignment="1" applyProtection="1">
      <alignment horizontal="left" vertical="top" wrapText="1"/>
    </xf>
    <xf numFmtId="4" fontId="14" fillId="0" borderId="34" xfId="6" applyNumberFormat="1" applyFont="1" applyBorder="1" applyAlignment="1" applyProtection="1">
      <alignment horizontal="right" vertical="top" shrinkToFit="1"/>
    </xf>
    <xf numFmtId="10" fontId="14" fillId="0" borderId="34" xfId="41" applyNumberFormat="1" applyFont="1" applyBorder="1" applyAlignment="1" applyProtection="1">
      <alignment horizontal="right" vertical="top" shrinkToFit="1"/>
    </xf>
    <xf numFmtId="0" fontId="18" fillId="5" borderId="38" xfId="34" quotePrefix="1" applyNumberFormat="1" applyFont="1" applyFill="1" applyBorder="1" applyAlignment="1" applyProtection="1">
      <alignment horizontal="left" vertical="top" wrapText="1"/>
    </xf>
    <xf numFmtId="0" fontId="18" fillId="5" borderId="39" xfId="34" quotePrefix="1" applyNumberFormat="1" applyFont="1" applyFill="1" applyBorder="1" applyAlignment="1" applyProtection="1">
      <alignment horizontal="left" vertical="top" wrapText="1"/>
    </xf>
    <xf numFmtId="0" fontId="18" fillId="5" borderId="39" xfId="34" applyNumberFormat="1" applyFont="1" applyFill="1" applyBorder="1" applyAlignment="1" applyProtection="1">
      <alignment horizontal="left" vertical="top" wrapText="1"/>
    </xf>
    <xf numFmtId="0" fontId="18" fillId="5" borderId="40" xfId="34" applyNumberFormat="1" applyFont="1" applyFill="1" applyBorder="1" applyAlignment="1" applyProtection="1">
      <alignment horizontal="left" vertical="top" wrapText="1"/>
    </xf>
    <xf numFmtId="4" fontId="18" fillId="5" borderId="46" xfId="41" applyNumberFormat="1" applyFont="1" applyFill="1" applyBorder="1" applyAlignment="1" applyProtection="1">
      <alignment horizontal="right" vertical="top" shrinkToFit="1"/>
    </xf>
    <xf numFmtId="10" fontId="18" fillId="5" borderId="46" xfId="41" applyNumberFormat="1" applyFont="1" applyFill="1" applyBorder="1" applyAlignment="1" applyProtection="1">
      <alignment horizontal="right" vertical="top" shrinkToFit="1"/>
    </xf>
    <xf numFmtId="0" fontId="23" fillId="10" borderId="38" xfId="34" quotePrefix="1" applyNumberFormat="1" applyFont="1" applyFill="1" applyBorder="1" applyAlignment="1" applyProtection="1">
      <alignment horizontal="left" vertical="top" wrapText="1"/>
    </xf>
    <xf numFmtId="0" fontId="23" fillId="10" borderId="39" xfId="34" quotePrefix="1" applyNumberFormat="1" applyFont="1" applyFill="1" applyBorder="1" applyAlignment="1" applyProtection="1">
      <alignment horizontal="left" vertical="top" wrapText="1"/>
    </xf>
    <xf numFmtId="0" fontId="23" fillId="10" borderId="39" xfId="34" applyNumberFormat="1" applyFont="1" applyFill="1" applyBorder="1" applyAlignment="1" applyProtection="1">
      <alignment horizontal="left" vertical="top" wrapText="1"/>
    </xf>
    <xf numFmtId="0" fontId="23" fillId="10" borderId="40" xfId="34" applyNumberFormat="1" applyFont="1" applyFill="1" applyBorder="1" applyAlignment="1" applyProtection="1">
      <alignment horizontal="left" vertical="top" wrapText="1"/>
    </xf>
    <xf numFmtId="4" fontId="23" fillId="10" borderId="46" xfId="41" applyNumberFormat="1" applyFont="1" applyFill="1" applyBorder="1" applyAlignment="1" applyProtection="1">
      <alignment horizontal="right" vertical="top" shrinkToFit="1"/>
    </xf>
    <xf numFmtId="10" fontId="23" fillId="10" borderId="46" xfId="41" applyNumberFormat="1" applyFont="1" applyFill="1" applyBorder="1" applyAlignment="1" applyProtection="1">
      <alignment horizontal="right" vertical="top" shrinkToFit="1"/>
    </xf>
    <xf numFmtId="0" fontId="14" fillId="0" borderId="1" xfId="29" applyNumberFormat="1" applyFont="1" applyBorder="1" applyAlignment="1" applyProtection="1">
      <alignment horizontal="right" vertical="top" wrapText="1"/>
    </xf>
    <xf numFmtId="0" fontId="14" fillId="0" borderId="1" xfId="29" applyFont="1" applyBorder="1" applyAlignment="1">
      <alignment horizontal="right" vertical="top" wrapText="1"/>
    </xf>
    <xf numFmtId="0" fontId="24" fillId="9" borderId="1" xfId="36" applyNumberFormat="1" applyFont="1" applyFill="1" applyBorder="1" applyAlignment="1" applyProtection="1">
      <alignment horizontal="center" wrapText="1"/>
    </xf>
  </cellXfs>
  <cellStyles count="132">
    <cellStyle name="br" xfId="124"/>
    <cellStyle name="col" xfId="123"/>
    <cellStyle name="st128" xfId="120"/>
    <cellStyle name="st24" xfId="130"/>
    <cellStyle name="st25" xfId="131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4"/>
  <sheetViews>
    <sheetView topLeftCell="A37" zoomScaleSheetLayoutView="100" workbookViewId="0">
      <selection activeCell="C14" sqref="C14"/>
    </sheetView>
  </sheetViews>
  <sheetFormatPr defaultRowHeight="14.25"/>
  <cols>
    <col min="1" max="1" width="50.7109375" style="1" customWidth="1"/>
    <col min="2" max="2" width="22.28515625" style="1" customWidth="1"/>
    <col min="3" max="5" width="19.85546875" style="1" customWidth="1"/>
    <col min="6" max="6" width="9.140625" style="1" hidden="1"/>
    <col min="7" max="16384" width="9.140625" style="1"/>
  </cols>
  <sheetData>
    <row r="1" spans="1:6" ht="56.25" customHeight="1">
      <c r="D1" s="4" t="s">
        <v>165</v>
      </c>
      <c r="E1" s="4"/>
    </row>
    <row r="2" spans="1:6" ht="15.75" customHeight="1"/>
    <row r="3" spans="1:6" ht="45.75" customHeight="1">
      <c r="A3" s="5" t="s">
        <v>166</v>
      </c>
      <c r="B3" s="5"/>
      <c r="C3" s="5"/>
      <c r="D3" s="5"/>
      <c r="E3" s="5"/>
    </row>
    <row r="5" spans="1:6" s="3" customFormat="1" ht="12.95" customHeight="1">
      <c r="A5" s="9" t="s">
        <v>1</v>
      </c>
      <c r="B5" s="9" t="s">
        <v>2</v>
      </c>
      <c r="C5" s="10" t="s">
        <v>3</v>
      </c>
      <c r="D5" s="10" t="s">
        <v>4</v>
      </c>
      <c r="E5" s="9" t="s">
        <v>163</v>
      </c>
      <c r="F5" s="6"/>
    </row>
    <row r="6" spans="1:6" s="3" customFormat="1" ht="12" customHeight="1">
      <c r="A6" s="11"/>
      <c r="B6" s="11"/>
      <c r="C6" s="12"/>
      <c r="D6" s="12"/>
      <c r="E6" s="11"/>
      <c r="F6" s="7"/>
    </row>
    <row r="7" spans="1:6" s="3" customFormat="1" ht="14.25" customHeight="1">
      <c r="A7" s="11"/>
      <c r="B7" s="11"/>
      <c r="C7" s="12"/>
      <c r="D7" s="12"/>
      <c r="E7" s="11"/>
      <c r="F7" s="7"/>
    </row>
    <row r="8" spans="1:6" ht="14.25" customHeight="1">
      <c r="A8" s="13">
        <v>1</v>
      </c>
      <c r="B8" s="14">
        <v>2</v>
      </c>
      <c r="C8" s="15" t="s">
        <v>164</v>
      </c>
      <c r="D8" s="15" t="s">
        <v>5</v>
      </c>
      <c r="E8" s="15" t="s">
        <v>6</v>
      </c>
      <c r="F8" s="8"/>
    </row>
    <row r="9" spans="1:6" ht="17.25" customHeight="1">
      <c r="A9" s="39" t="s">
        <v>7</v>
      </c>
      <c r="B9" s="40" t="s">
        <v>8</v>
      </c>
      <c r="C9" s="41">
        <v>14553371.82</v>
      </c>
      <c r="D9" s="41">
        <v>4208214.07</v>
      </c>
      <c r="E9" s="42">
        <f>D9/C9</f>
        <v>0.28915732532971183</v>
      </c>
      <c r="F9" s="8"/>
    </row>
    <row r="10" spans="1:6" ht="15" customHeight="1">
      <c r="A10" s="17" t="s">
        <v>9</v>
      </c>
      <c r="B10" s="18"/>
      <c r="C10" s="19"/>
      <c r="D10" s="19"/>
      <c r="E10" s="16"/>
      <c r="F10" s="8"/>
    </row>
    <row r="11" spans="1:6">
      <c r="A11" s="23" t="s">
        <v>10</v>
      </c>
      <c r="B11" s="24" t="s">
        <v>167</v>
      </c>
      <c r="C11" s="25">
        <v>880000</v>
      </c>
      <c r="D11" s="25">
        <v>278170.90000000002</v>
      </c>
      <c r="E11" s="26">
        <f t="shared" ref="E11:E30" si="0">D11/C11</f>
        <v>0.31610329545454546</v>
      </c>
      <c r="F11" s="8"/>
    </row>
    <row r="12" spans="1:6">
      <c r="A12" s="31" t="s">
        <v>11</v>
      </c>
      <c r="B12" s="32" t="s">
        <v>168</v>
      </c>
      <c r="C12" s="33">
        <v>30000</v>
      </c>
      <c r="D12" s="33">
        <v>10162.799999999999</v>
      </c>
      <c r="E12" s="34">
        <f t="shared" si="0"/>
        <v>0.33875999999999995</v>
      </c>
      <c r="F12" s="8"/>
    </row>
    <row r="13" spans="1:6">
      <c r="A13" s="20" t="s">
        <v>12</v>
      </c>
      <c r="B13" s="21" t="s">
        <v>169</v>
      </c>
      <c r="C13" s="22">
        <v>30000</v>
      </c>
      <c r="D13" s="22">
        <v>10162.799999999999</v>
      </c>
      <c r="E13" s="16">
        <f t="shared" si="0"/>
        <v>0.33875999999999995</v>
      </c>
      <c r="F13" s="8"/>
    </row>
    <row r="14" spans="1:6">
      <c r="A14" s="35" t="s">
        <v>14</v>
      </c>
      <c r="B14" s="36" t="s">
        <v>170</v>
      </c>
      <c r="C14" s="37">
        <v>110000</v>
      </c>
      <c r="D14" s="37">
        <v>110447.7</v>
      </c>
      <c r="E14" s="38">
        <f t="shared" si="0"/>
        <v>1.00407</v>
      </c>
      <c r="F14" s="8"/>
    </row>
    <row r="15" spans="1:6" ht="21.75">
      <c r="A15" s="20" t="s">
        <v>15</v>
      </c>
      <c r="B15" s="21" t="s">
        <v>171</v>
      </c>
      <c r="C15" s="22">
        <v>110000</v>
      </c>
      <c r="D15" s="22">
        <v>110447.7</v>
      </c>
      <c r="E15" s="16">
        <f t="shared" si="0"/>
        <v>1.00407</v>
      </c>
      <c r="F15" s="8"/>
    </row>
    <row r="16" spans="1:6">
      <c r="A16" s="35" t="s">
        <v>16</v>
      </c>
      <c r="B16" s="36" t="s">
        <v>172</v>
      </c>
      <c r="C16" s="37">
        <v>260000</v>
      </c>
      <c r="D16" s="37">
        <v>157560.4</v>
      </c>
      <c r="E16" s="38">
        <f t="shared" si="0"/>
        <v>0.60600153846153848</v>
      </c>
      <c r="F16" s="8"/>
    </row>
    <row r="17" spans="1:6">
      <c r="A17" s="20" t="s">
        <v>17</v>
      </c>
      <c r="B17" s="21" t="s">
        <v>173</v>
      </c>
      <c r="C17" s="22">
        <v>10000</v>
      </c>
      <c r="D17" s="22">
        <v>1465.94</v>
      </c>
      <c r="E17" s="16">
        <f t="shared" si="0"/>
        <v>0.146594</v>
      </c>
      <c r="F17" s="8"/>
    </row>
    <row r="18" spans="1:6">
      <c r="A18" s="20" t="s">
        <v>18</v>
      </c>
      <c r="B18" s="21" t="s">
        <v>174</v>
      </c>
      <c r="C18" s="22" t="s">
        <v>13</v>
      </c>
      <c r="D18" s="22">
        <v>1225</v>
      </c>
      <c r="E18" s="16">
        <v>0</v>
      </c>
      <c r="F18" s="8"/>
    </row>
    <row r="19" spans="1:6">
      <c r="A19" s="20" t="s">
        <v>19</v>
      </c>
      <c r="B19" s="21" t="s">
        <v>175</v>
      </c>
      <c r="C19" s="22">
        <v>250000</v>
      </c>
      <c r="D19" s="22">
        <v>154869.46</v>
      </c>
      <c r="E19" s="16">
        <f t="shared" si="0"/>
        <v>0.61947783999999995</v>
      </c>
      <c r="F19" s="8"/>
    </row>
    <row r="20" spans="1:6" ht="32.25">
      <c r="A20" s="35" t="s">
        <v>20</v>
      </c>
      <c r="B20" s="36" t="s">
        <v>176</v>
      </c>
      <c r="C20" s="37">
        <v>480000</v>
      </c>
      <c r="D20" s="37">
        <v>0</v>
      </c>
      <c r="E20" s="38">
        <v>0</v>
      </c>
      <c r="F20" s="8"/>
    </row>
    <row r="21" spans="1:6" ht="53.25">
      <c r="A21" s="20" t="s">
        <v>21</v>
      </c>
      <c r="B21" s="21" t="s">
        <v>177</v>
      </c>
      <c r="C21" s="22">
        <v>480000</v>
      </c>
      <c r="D21" s="22" t="s">
        <v>13</v>
      </c>
      <c r="E21" s="16">
        <v>0</v>
      </c>
      <c r="F21" s="8"/>
    </row>
    <row r="22" spans="1:6">
      <c r="A22" s="23" t="s">
        <v>22</v>
      </c>
      <c r="B22" s="24" t="s">
        <v>178</v>
      </c>
      <c r="C22" s="25">
        <v>13673371.82</v>
      </c>
      <c r="D22" s="25">
        <v>3930043.17</v>
      </c>
      <c r="E22" s="26">
        <f t="shared" si="0"/>
        <v>0.28742311857939368</v>
      </c>
      <c r="F22" s="8"/>
    </row>
    <row r="23" spans="1:6" ht="21.75">
      <c r="A23" s="27" t="s">
        <v>23</v>
      </c>
      <c r="B23" s="28" t="s">
        <v>179</v>
      </c>
      <c r="C23" s="29">
        <v>13673371.82</v>
      </c>
      <c r="D23" s="29">
        <v>3931168.57</v>
      </c>
      <c r="E23" s="30">
        <f t="shared" si="0"/>
        <v>0.28750542453982647</v>
      </c>
      <c r="F23" s="8"/>
    </row>
    <row r="24" spans="1:6" ht="21.75">
      <c r="A24" s="20" t="s">
        <v>24</v>
      </c>
      <c r="B24" s="21" t="s">
        <v>180</v>
      </c>
      <c r="C24" s="22">
        <v>9195556</v>
      </c>
      <c r="D24" s="22">
        <v>3065184</v>
      </c>
      <c r="E24" s="16">
        <f t="shared" si="0"/>
        <v>0.33333318833575698</v>
      </c>
      <c r="F24" s="8"/>
    </row>
    <row r="25" spans="1:6" ht="32.25">
      <c r="A25" s="20" t="s">
        <v>25</v>
      </c>
      <c r="B25" s="21" t="s">
        <v>181</v>
      </c>
      <c r="C25" s="22">
        <v>134544</v>
      </c>
      <c r="D25" s="22">
        <v>20170.57</v>
      </c>
      <c r="E25" s="16">
        <f t="shared" si="0"/>
        <v>0.14991801938399335</v>
      </c>
      <c r="F25" s="8"/>
    </row>
    <row r="26" spans="1:6">
      <c r="A26" s="27" t="s">
        <v>26</v>
      </c>
      <c r="B26" s="28" t="s">
        <v>182</v>
      </c>
      <c r="C26" s="29">
        <v>4343271.82</v>
      </c>
      <c r="D26" s="29">
        <v>845814</v>
      </c>
      <c r="E26" s="30">
        <f t="shared" si="0"/>
        <v>0.19474120779297666</v>
      </c>
      <c r="F26" s="8"/>
    </row>
    <row r="27" spans="1:6" ht="63.75">
      <c r="A27" s="20" t="s">
        <v>27</v>
      </c>
      <c r="B27" s="21" t="s">
        <v>183</v>
      </c>
      <c r="C27" s="22">
        <v>400000</v>
      </c>
      <c r="D27" s="22" t="s">
        <v>13</v>
      </c>
      <c r="E27" s="16">
        <v>0</v>
      </c>
      <c r="F27" s="8"/>
    </row>
    <row r="28" spans="1:6" ht="53.25">
      <c r="A28" s="20" t="s">
        <v>28</v>
      </c>
      <c r="B28" s="21" t="s">
        <v>184</v>
      </c>
      <c r="C28" s="22">
        <v>410000</v>
      </c>
      <c r="D28" s="22" t="s">
        <v>13</v>
      </c>
      <c r="E28" s="16">
        <v>0</v>
      </c>
      <c r="F28" s="8"/>
    </row>
    <row r="29" spans="1:6" ht="53.25">
      <c r="A29" s="20" t="s">
        <v>29</v>
      </c>
      <c r="B29" s="21" t="s">
        <v>185</v>
      </c>
      <c r="C29" s="22">
        <v>3063271.82</v>
      </c>
      <c r="D29" s="22">
        <v>765816</v>
      </c>
      <c r="E29" s="16">
        <f t="shared" si="0"/>
        <v>0.24999936179349569</v>
      </c>
      <c r="F29" s="8"/>
    </row>
    <row r="30" spans="1:6" ht="63.75">
      <c r="A30" s="20" t="s">
        <v>30</v>
      </c>
      <c r="B30" s="21" t="s">
        <v>186</v>
      </c>
      <c r="C30" s="22">
        <v>320000</v>
      </c>
      <c r="D30" s="22">
        <v>79998</v>
      </c>
      <c r="E30" s="16">
        <f t="shared" si="0"/>
        <v>0.24999374999999999</v>
      </c>
      <c r="F30" s="8"/>
    </row>
    <row r="31" spans="1:6" ht="42.75">
      <c r="A31" s="20" t="s">
        <v>31</v>
      </c>
      <c r="B31" s="21" t="s">
        <v>187</v>
      </c>
      <c r="C31" s="22">
        <v>150000</v>
      </c>
      <c r="D31" s="22" t="s">
        <v>13</v>
      </c>
      <c r="E31" s="16">
        <v>0</v>
      </c>
      <c r="F31" s="8"/>
    </row>
    <row r="32" spans="1:6" ht="63.75">
      <c r="A32" s="35" t="s">
        <v>32</v>
      </c>
      <c r="B32" s="36" t="s">
        <v>188</v>
      </c>
      <c r="C32" s="37" t="s">
        <v>13</v>
      </c>
      <c r="D32" s="37">
        <v>-1125.4000000000001</v>
      </c>
      <c r="E32" s="38">
        <v>0</v>
      </c>
      <c r="F32" s="8"/>
    </row>
    <row r="33" spans="1:6" ht="63.75">
      <c r="A33" s="20" t="s">
        <v>33</v>
      </c>
      <c r="B33" s="21" t="s">
        <v>189</v>
      </c>
      <c r="C33" s="22" t="s">
        <v>13</v>
      </c>
      <c r="D33" s="22">
        <v>-1125.4000000000001</v>
      </c>
      <c r="E33" s="16">
        <v>0</v>
      </c>
      <c r="F33" s="8"/>
    </row>
    <row r="34" spans="1:6" ht="15" customHeight="1">
      <c r="A34" s="2"/>
      <c r="B34" s="2"/>
      <c r="C34" s="2"/>
      <c r="D34" s="2"/>
      <c r="E34" s="2"/>
      <c r="F34" s="2"/>
    </row>
  </sheetData>
  <mergeCells count="7">
    <mergeCell ref="A5:A7"/>
    <mergeCell ref="B5:B7"/>
    <mergeCell ref="C5:C7"/>
    <mergeCell ref="D5:D7"/>
    <mergeCell ref="E5:E7"/>
    <mergeCell ref="D1:E1"/>
    <mergeCell ref="A3:E3"/>
  </mergeCells>
  <pageMargins left="0.39370078740157483" right="0.39370078740157483" top="0.39370078740157483" bottom="0.39370078740157483" header="0.51181102362204722" footer="0.51181102362204722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theme="3" tint="0.39997558519241921"/>
  </sheetPr>
  <dimension ref="A1:N144"/>
  <sheetViews>
    <sheetView tabSelected="1" workbookViewId="0">
      <selection activeCell="Q7" sqref="Q7"/>
    </sheetView>
  </sheetViews>
  <sheetFormatPr defaultRowHeight="14.25" outlineLevelRow="5"/>
  <cols>
    <col min="1" max="1" width="54" style="47" customWidth="1"/>
    <col min="2" max="2" width="6.140625" style="47" customWidth="1"/>
    <col min="3" max="3" width="6.42578125" style="47" customWidth="1"/>
    <col min="4" max="4" width="13" style="47" customWidth="1"/>
    <col min="5" max="5" width="5.5703125" style="47" customWidth="1"/>
    <col min="6" max="6" width="12.7109375" style="47" hidden="1" customWidth="1"/>
    <col min="7" max="7" width="20.7109375" style="47" hidden="1" customWidth="1"/>
    <col min="8" max="8" width="14.5703125" style="47" customWidth="1"/>
    <col min="9" max="9" width="20.7109375" style="47" hidden="1" customWidth="1"/>
    <col min="10" max="10" width="14.140625" style="47" customWidth="1"/>
    <col min="11" max="11" width="20.7109375" style="47" hidden="1" customWidth="1"/>
    <col min="12" max="12" width="9.85546875" style="47" customWidth="1"/>
    <col min="13" max="14" width="0.140625" style="47" customWidth="1"/>
    <col min="15" max="16384" width="9.140625" style="47"/>
  </cols>
  <sheetData>
    <row r="1" spans="1:14" ht="50.25" customHeight="1">
      <c r="A1" s="135" t="s">
        <v>192</v>
      </c>
      <c r="B1" s="136"/>
      <c r="C1" s="136"/>
      <c r="D1" s="136"/>
      <c r="E1" s="136"/>
      <c r="F1" s="45"/>
      <c r="G1" s="45"/>
      <c r="H1" s="136"/>
      <c r="I1" s="45"/>
      <c r="J1" s="136"/>
      <c r="K1" s="45"/>
      <c r="L1" s="136"/>
      <c r="M1" s="46"/>
      <c r="N1" s="46"/>
    </row>
    <row r="2" spans="1:14" ht="15.95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50"/>
      <c r="N2" s="50"/>
    </row>
    <row r="3" spans="1:14" ht="33.75" customHeight="1">
      <c r="A3" s="137" t="s">
        <v>193</v>
      </c>
      <c r="B3" s="137"/>
      <c r="C3" s="137"/>
      <c r="D3" s="137"/>
      <c r="E3" s="137"/>
      <c r="F3" s="51"/>
      <c r="G3" s="51"/>
      <c r="H3" s="137"/>
      <c r="I3" s="51"/>
      <c r="J3" s="137"/>
      <c r="K3" s="51"/>
      <c r="L3" s="137"/>
      <c r="M3" s="50"/>
      <c r="N3" s="50"/>
    </row>
    <row r="4" spans="1:14" ht="15.2" customHeight="1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4"/>
      <c r="N4" s="54"/>
    </row>
    <row r="5" spans="1:14" ht="12.75" customHeight="1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7"/>
      <c r="N5" s="57"/>
    </row>
    <row r="6" spans="1:14" ht="15.2" customHeight="1">
      <c r="A6" s="58" t="s">
        <v>0</v>
      </c>
      <c r="B6" s="59" t="s">
        <v>34</v>
      </c>
      <c r="C6" s="59" t="s">
        <v>35</v>
      </c>
      <c r="D6" s="58" t="s">
        <v>36</v>
      </c>
      <c r="E6" s="59" t="s">
        <v>37</v>
      </c>
      <c r="F6" s="58" t="s">
        <v>38</v>
      </c>
      <c r="G6" s="58" t="s">
        <v>39</v>
      </c>
      <c r="H6" s="58" t="s">
        <v>3</v>
      </c>
      <c r="I6" s="58" t="s">
        <v>40</v>
      </c>
      <c r="J6" s="58" t="s">
        <v>190</v>
      </c>
      <c r="K6" s="43" t="s">
        <v>41</v>
      </c>
      <c r="L6" s="43" t="s">
        <v>163</v>
      </c>
      <c r="M6" s="60"/>
      <c r="N6" s="60"/>
    </row>
    <row r="7" spans="1:14" ht="30" customHeight="1">
      <c r="A7" s="61"/>
      <c r="B7" s="62"/>
      <c r="C7" s="62"/>
      <c r="D7" s="61"/>
      <c r="E7" s="62"/>
      <c r="F7" s="61"/>
      <c r="G7" s="61"/>
      <c r="H7" s="61"/>
      <c r="I7" s="61"/>
      <c r="J7" s="61"/>
      <c r="K7" s="44"/>
      <c r="L7" s="44"/>
      <c r="M7" s="46"/>
      <c r="N7" s="46"/>
    </row>
    <row r="8" spans="1:14" ht="12.75" customHeight="1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7</v>
      </c>
      <c r="G8" s="63">
        <v>8</v>
      </c>
      <c r="H8" s="63">
        <v>9</v>
      </c>
      <c r="I8" s="63">
        <v>10</v>
      </c>
      <c r="J8" s="63">
        <v>11</v>
      </c>
      <c r="K8" s="63">
        <v>12</v>
      </c>
      <c r="L8" s="63">
        <v>13</v>
      </c>
      <c r="M8" s="46"/>
      <c r="N8" s="46"/>
    </row>
    <row r="9" spans="1:14" ht="25.5">
      <c r="A9" s="76" t="s">
        <v>42</v>
      </c>
      <c r="B9" s="76" t="s">
        <v>43</v>
      </c>
      <c r="C9" s="77"/>
      <c r="D9" s="77"/>
      <c r="E9" s="77"/>
      <c r="F9" s="77"/>
      <c r="G9" s="78">
        <v>14597371.82</v>
      </c>
      <c r="H9" s="78">
        <v>14597371.82</v>
      </c>
      <c r="I9" s="78">
        <v>3197202.34</v>
      </c>
      <c r="J9" s="78">
        <v>2779197.42</v>
      </c>
      <c r="K9" s="78">
        <v>11400169.48</v>
      </c>
      <c r="L9" s="79">
        <f>J9/H9</f>
        <v>0.19039026026535782</v>
      </c>
      <c r="M9" s="46"/>
    </row>
    <row r="10" spans="1:14" ht="25.5" outlineLevel="1">
      <c r="A10" s="64" t="s">
        <v>44</v>
      </c>
      <c r="B10" s="64" t="s">
        <v>43</v>
      </c>
      <c r="C10" s="65"/>
      <c r="D10" s="65"/>
      <c r="E10" s="65"/>
      <c r="F10" s="65"/>
      <c r="G10" s="66">
        <v>11475871.82</v>
      </c>
      <c r="H10" s="66">
        <v>11475871.82</v>
      </c>
      <c r="I10" s="66">
        <v>2416202.34</v>
      </c>
      <c r="J10" s="66">
        <v>1998197.42</v>
      </c>
      <c r="K10" s="66">
        <v>9059669.4800000004</v>
      </c>
      <c r="L10" s="67">
        <f t="shared" ref="L10:L73" si="0">J10/H10</f>
        <v>0.17412162242153728</v>
      </c>
      <c r="M10" s="46"/>
    </row>
    <row r="11" spans="1:14" ht="51" outlineLevel="2">
      <c r="A11" s="80" t="s">
        <v>45</v>
      </c>
      <c r="B11" s="80" t="s">
        <v>43</v>
      </c>
      <c r="C11" s="80" t="s">
        <v>46</v>
      </c>
      <c r="D11" s="81"/>
      <c r="E11" s="81"/>
      <c r="F11" s="81"/>
      <c r="G11" s="82">
        <v>126000</v>
      </c>
      <c r="H11" s="82">
        <v>126000</v>
      </c>
      <c r="I11" s="82">
        <v>31500</v>
      </c>
      <c r="J11" s="82">
        <v>31500</v>
      </c>
      <c r="K11" s="82">
        <v>94500</v>
      </c>
      <c r="L11" s="83">
        <f t="shared" si="0"/>
        <v>0.25</v>
      </c>
      <c r="M11" s="46"/>
    </row>
    <row r="12" spans="1:14" ht="25.5" outlineLevel="3">
      <c r="A12" s="64" t="s">
        <v>47</v>
      </c>
      <c r="B12" s="64" t="s">
        <v>43</v>
      </c>
      <c r="C12" s="64" t="s">
        <v>46</v>
      </c>
      <c r="D12" s="64" t="s">
        <v>48</v>
      </c>
      <c r="E12" s="65"/>
      <c r="F12" s="65"/>
      <c r="G12" s="66">
        <v>126000</v>
      </c>
      <c r="H12" s="66">
        <v>126000</v>
      </c>
      <c r="I12" s="66">
        <v>31500</v>
      </c>
      <c r="J12" s="66">
        <v>31500</v>
      </c>
      <c r="K12" s="66">
        <v>94500</v>
      </c>
      <c r="L12" s="67">
        <f t="shared" si="0"/>
        <v>0.25</v>
      </c>
      <c r="M12" s="46"/>
    </row>
    <row r="13" spans="1:14" ht="51" outlineLevel="4">
      <c r="A13" s="64" t="s">
        <v>49</v>
      </c>
      <c r="B13" s="64" t="s">
        <v>43</v>
      </c>
      <c r="C13" s="64" t="s">
        <v>46</v>
      </c>
      <c r="D13" s="64" t="s">
        <v>48</v>
      </c>
      <c r="E13" s="64" t="s">
        <v>50</v>
      </c>
      <c r="F13" s="65"/>
      <c r="G13" s="66">
        <v>126000</v>
      </c>
      <c r="H13" s="66">
        <v>126000</v>
      </c>
      <c r="I13" s="66">
        <v>31500</v>
      </c>
      <c r="J13" s="66">
        <v>31500</v>
      </c>
      <c r="K13" s="66">
        <v>94500</v>
      </c>
      <c r="L13" s="67">
        <f t="shared" si="0"/>
        <v>0.25</v>
      </c>
      <c r="M13" s="46"/>
    </row>
    <row r="14" spans="1:14" hidden="1" outlineLevel="5">
      <c r="A14" s="64" t="s">
        <v>51</v>
      </c>
      <c r="B14" s="64" t="s">
        <v>43</v>
      </c>
      <c r="C14" s="64" t="s">
        <v>46</v>
      </c>
      <c r="D14" s="64" t="s">
        <v>48</v>
      </c>
      <c r="E14" s="64" t="s">
        <v>50</v>
      </c>
      <c r="F14" s="64" t="s">
        <v>52</v>
      </c>
      <c r="G14" s="68">
        <v>126000</v>
      </c>
      <c r="H14" s="68">
        <v>126000</v>
      </c>
      <c r="I14" s="68">
        <v>31500</v>
      </c>
      <c r="J14" s="68">
        <v>31500</v>
      </c>
      <c r="K14" s="68">
        <v>94500</v>
      </c>
      <c r="L14" s="67">
        <f t="shared" si="0"/>
        <v>0.25</v>
      </c>
      <c r="M14" s="69"/>
    </row>
    <row r="15" spans="1:14" ht="51" outlineLevel="2" collapsed="1">
      <c r="A15" s="80" t="s">
        <v>53</v>
      </c>
      <c r="B15" s="80" t="s">
        <v>43</v>
      </c>
      <c r="C15" s="80" t="s">
        <v>54</v>
      </c>
      <c r="D15" s="81"/>
      <c r="E15" s="81"/>
      <c r="F15" s="81"/>
      <c r="G15" s="82">
        <v>4607687</v>
      </c>
      <c r="H15" s="82">
        <v>4549687</v>
      </c>
      <c r="I15" s="82">
        <v>1291600.56</v>
      </c>
      <c r="J15" s="82">
        <v>1057221.3899999999</v>
      </c>
      <c r="K15" s="82">
        <v>3258086.44</v>
      </c>
      <c r="L15" s="83">
        <f t="shared" si="0"/>
        <v>0.23237233462433787</v>
      </c>
      <c r="M15" s="46"/>
    </row>
    <row r="16" spans="1:14" outlineLevel="3">
      <c r="A16" s="64" t="s">
        <v>55</v>
      </c>
      <c r="B16" s="64" t="s">
        <v>43</v>
      </c>
      <c r="C16" s="64" t="s">
        <v>54</v>
      </c>
      <c r="D16" s="64" t="s">
        <v>56</v>
      </c>
      <c r="E16" s="65"/>
      <c r="F16" s="65"/>
      <c r="G16" s="66">
        <v>1518080</v>
      </c>
      <c r="H16" s="66">
        <v>1460080</v>
      </c>
      <c r="I16" s="66">
        <v>503341.87</v>
      </c>
      <c r="J16" s="66">
        <v>466979.54</v>
      </c>
      <c r="K16" s="66">
        <v>956738.13</v>
      </c>
      <c r="L16" s="67">
        <f t="shared" si="0"/>
        <v>0.31983147498767189</v>
      </c>
      <c r="M16" s="46"/>
    </row>
    <row r="17" spans="1:13">
      <c r="A17" s="64" t="s">
        <v>57</v>
      </c>
      <c r="B17" s="64" t="s">
        <v>43</v>
      </c>
      <c r="C17" s="64" t="s">
        <v>54</v>
      </c>
      <c r="D17" s="64" t="s">
        <v>56</v>
      </c>
      <c r="E17" s="64" t="s">
        <v>58</v>
      </c>
      <c r="F17" s="65"/>
      <c r="G17" s="66">
        <v>1317580</v>
      </c>
      <c r="H17" s="66">
        <v>1259580</v>
      </c>
      <c r="I17" s="66">
        <v>364227</v>
      </c>
      <c r="J17" s="66">
        <v>327864.67</v>
      </c>
      <c r="K17" s="66">
        <v>895353</v>
      </c>
      <c r="L17" s="67">
        <f t="shared" si="0"/>
        <v>0.26029682116260977</v>
      </c>
      <c r="M17" s="46"/>
    </row>
    <row r="18" spans="1:13" hidden="1">
      <c r="A18" s="64" t="s">
        <v>51</v>
      </c>
      <c r="B18" s="64" t="s">
        <v>43</v>
      </c>
      <c r="C18" s="64" t="s">
        <v>54</v>
      </c>
      <c r="D18" s="64" t="s">
        <v>56</v>
      </c>
      <c r="E18" s="64" t="s">
        <v>58</v>
      </c>
      <c r="F18" s="64" t="s">
        <v>52</v>
      </c>
      <c r="G18" s="68">
        <v>1317580</v>
      </c>
      <c r="H18" s="68">
        <v>1189580</v>
      </c>
      <c r="I18" s="68">
        <v>295777</v>
      </c>
      <c r="J18" s="68">
        <v>259414.67</v>
      </c>
      <c r="K18" s="68">
        <v>893803</v>
      </c>
      <c r="L18" s="67">
        <f t="shared" si="0"/>
        <v>0.21807248776879234</v>
      </c>
      <c r="M18" s="69"/>
    </row>
    <row r="19" spans="1:13" hidden="1">
      <c r="A19" s="64" t="s">
        <v>51</v>
      </c>
      <c r="B19" s="64" t="s">
        <v>43</v>
      </c>
      <c r="C19" s="64" t="s">
        <v>54</v>
      </c>
      <c r="D19" s="64" t="s">
        <v>56</v>
      </c>
      <c r="E19" s="64" t="s">
        <v>58</v>
      </c>
      <c r="F19" s="64" t="s">
        <v>59</v>
      </c>
      <c r="G19" s="68">
        <v>0</v>
      </c>
      <c r="H19" s="68">
        <v>70000</v>
      </c>
      <c r="I19" s="68">
        <v>68450</v>
      </c>
      <c r="J19" s="68">
        <v>68450</v>
      </c>
      <c r="K19" s="68">
        <v>1550</v>
      </c>
      <c r="L19" s="67">
        <f t="shared" si="0"/>
        <v>0.97785714285714287</v>
      </c>
      <c r="M19" s="69"/>
    </row>
    <row r="20" spans="1:13">
      <c r="A20" s="64" t="s">
        <v>60</v>
      </c>
      <c r="B20" s="64" t="s">
        <v>43</v>
      </c>
      <c r="C20" s="64" t="s">
        <v>54</v>
      </c>
      <c r="D20" s="64" t="s">
        <v>56</v>
      </c>
      <c r="E20" s="64" t="s">
        <v>61</v>
      </c>
      <c r="F20" s="65"/>
      <c r="G20" s="66">
        <v>200000</v>
      </c>
      <c r="H20" s="66">
        <v>200000</v>
      </c>
      <c r="I20" s="66">
        <v>139114.87</v>
      </c>
      <c r="J20" s="66">
        <v>139114.87</v>
      </c>
      <c r="K20" s="66">
        <v>60885.13</v>
      </c>
      <c r="L20" s="67">
        <f t="shared" si="0"/>
        <v>0.69557435000000001</v>
      </c>
      <c r="M20" s="46"/>
    </row>
    <row r="21" spans="1:13" hidden="1">
      <c r="A21" s="64" t="s">
        <v>51</v>
      </c>
      <c r="B21" s="64" t="s">
        <v>43</v>
      </c>
      <c r="C21" s="64" t="s">
        <v>54</v>
      </c>
      <c r="D21" s="64" t="s">
        <v>56</v>
      </c>
      <c r="E21" s="64" t="s">
        <v>61</v>
      </c>
      <c r="F21" s="64" t="s">
        <v>52</v>
      </c>
      <c r="G21" s="68">
        <v>200000</v>
      </c>
      <c r="H21" s="68">
        <v>200000</v>
      </c>
      <c r="I21" s="68">
        <v>139114.87</v>
      </c>
      <c r="J21" s="68">
        <v>139114.87</v>
      </c>
      <c r="K21" s="68">
        <v>60885.13</v>
      </c>
      <c r="L21" s="67">
        <f t="shared" si="0"/>
        <v>0.69557435000000001</v>
      </c>
      <c r="M21" s="69"/>
    </row>
    <row r="22" spans="1:13">
      <c r="A22" s="64" t="s">
        <v>62</v>
      </c>
      <c r="B22" s="64" t="s">
        <v>43</v>
      </c>
      <c r="C22" s="64" t="s">
        <v>54</v>
      </c>
      <c r="D22" s="64" t="s">
        <v>56</v>
      </c>
      <c r="E22" s="64" t="s">
        <v>63</v>
      </c>
      <c r="F22" s="65"/>
      <c r="G22" s="66">
        <v>500</v>
      </c>
      <c r="H22" s="66">
        <v>500</v>
      </c>
      <c r="I22" s="66">
        <v>0</v>
      </c>
      <c r="J22" s="66">
        <v>0</v>
      </c>
      <c r="K22" s="66">
        <v>500</v>
      </c>
      <c r="L22" s="67">
        <f t="shared" si="0"/>
        <v>0</v>
      </c>
      <c r="M22" s="46"/>
    </row>
    <row r="23" spans="1:13" hidden="1">
      <c r="A23" s="64" t="s">
        <v>51</v>
      </c>
      <c r="B23" s="64" t="s">
        <v>43</v>
      </c>
      <c r="C23" s="64" t="s">
        <v>54</v>
      </c>
      <c r="D23" s="64" t="s">
        <v>56</v>
      </c>
      <c r="E23" s="64" t="s">
        <v>63</v>
      </c>
      <c r="F23" s="64" t="s">
        <v>52</v>
      </c>
      <c r="G23" s="68">
        <v>500</v>
      </c>
      <c r="H23" s="68">
        <v>500</v>
      </c>
      <c r="I23" s="68">
        <v>0</v>
      </c>
      <c r="J23" s="68">
        <v>0</v>
      </c>
      <c r="K23" s="68">
        <v>500</v>
      </c>
      <c r="L23" s="67">
        <f t="shared" si="0"/>
        <v>0</v>
      </c>
      <c r="M23" s="69"/>
    </row>
    <row r="24" spans="1:13">
      <c r="A24" s="64" t="s">
        <v>64</v>
      </c>
      <c r="B24" s="64" t="s">
        <v>43</v>
      </c>
      <c r="C24" s="64" t="s">
        <v>54</v>
      </c>
      <c r="D24" s="64" t="s">
        <v>65</v>
      </c>
      <c r="E24" s="65"/>
      <c r="F24" s="65"/>
      <c r="G24" s="66">
        <v>904661</v>
      </c>
      <c r="H24" s="66">
        <v>904661</v>
      </c>
      <c r="I24" s="66">
        <v>231032.34</v>
      </c>
      <c r="J24" s="66">
        <v>206094.93</v>
      </c>
      <c r="K24" s="66">
        <v>673628.66</v>
      </c>
      <c r="L24" s="67">
        <f t="shared" si="0"/>
        <v>0.2278145404742771</v>
      </c>
      <c r="M24" s="46"/>
    </row>
    <row r="25" spans="1:13" ht="25.5">
      <c r="A25" s="64" t="s">
        <v>66</v>
      </c>
      <c r="B25" s="64" t="s">
        <v>43</v>
      </c>
      <c r="C25" s="64" t="s">
        <v>54</v>
      </c>
      <c r="D25" s="64" t="s">
        <v>65</v>
      </c>
      <c r="E25" s="64" t="s">
        <v>67</v>
      </c>
      <c r="F25" s="65"/>
      <c r="G25" s="66">
        <v>694824</v>
      </c>
      <c r="H25" s="66">
        <v>694824</v>
      </c>
      <c r="I25" s="66">
        <v>177417</v>
      </c>
      <c r="J25" s="66">
        <v>152480.79999999999</v>
      </c>
      <c r="K25" s="66">
        <v>517407</v>
      </c>
      <c r="L25" s="67">
        <f t="shared" si="0"/>
        <v>0.21945240809183331</v>
      </c>
      <c r="M25" s="46"/>
    </row>
    <row r="26" spans="1:13" hidden="1">
      <c r="A26" s="64" t="s">
        <v>51</v>
      </c>
      <c r="B26" s="64" t="s">
        <v>43</v>
      </c>
      <c r="C26" s="64" t="s">
        <v>54</v>
      </c>
      <c r="D26" s="64" t="s">
        <v>65</v>
      </c>
      <c r="E26" s="64" t="s">
        <v>67</v>
      </c>
      <c r="F26" s="64" t="s">
        <v>52</v>
      </c>
      <c r="G26" s="68">
        <v>694824</v>
      </c>
      <c r="H26" s="68">
        <v>694824</v>
      </c>
      <c r="I26" s="68">
        <v>177417</v>
      </c>
      <c r="J26" s="68">
        <v>152480.79999999999</v>
      </c>
      <c r="K26" s="68">
        <v>517407</v>
      </c>
      <c r="L26" s="67">
        <f t="shared" si="0"/>
        <v>0.21945240809183331</v>
      </c>
      <c r="M26" s="69"/>
    </row>
    <row r="27" spans="1:13" ht="38.25">
      <c r="A27" s="64" t="s">
        <v>68</v>
      </c>
      <c r="B27" s="64" t="s">
        <v>43</v>
      </c>
      <c r="C27" s="64" t="s">
        <v>54</v>
      </c>
      <c r="D27" s="64" t="s">
        <v>65</v>
      </c>
      <c r="E27" s="64" t="s">
        <v>69</v>
      </c>
      <c r="F27" s="65"/>
      <c r="G27" s="66">
        <v>209837</v>
      </c>
      <c r="H27" s="66">
        <v>209837</v>
      </c>
      <c r="I27" s="66">
        <v>53615.34</v>
      </c>
      <c r="J27" s="66">
        <v>53614.13</v>
      </c>
      <c r="K27" s="66">
        <v>156221.66</v>
      </c>
      <c r="L27" s="67">
        <f t="shared" si="0"/>
        <v>0.25550370049133375</v>
      </c>
      <c r="M27" s="46"/>
    </row>
    <row r="28" spans="1:13" hidden="1">
      <c r="A28" s="64" t="s">
        <v>51</v>
      </c>
      <c r="B28" s="64" t="s">
        <v>43</v>
      </c>
      <c r="C28" s="64" t="s">
        <v>54</v>
      </c>
      <c r="D28" s="64" t="s">
        <v>65</v>
      </c>
      <c r="E28" s="64" t="s">
        <v>69</v>
      </c>
      <c r="F28" s="64" t="s">
        <v>52</v>
      </c>
      <c r="G28" s="68">
        <v>209837</v>
      </c>
      <c r="H28" s="68">
        <v>209837</v>
      </c>
      <c r="I28" s="68">
        <v>53615.34</v>
      </c>
      <c r="J28" s="68">
        <v>53614.13</v>
      </c>
      <c r="K28" s="68">
        <v>156221.66</v>
      </c>
      <c r="L28" s="67">
        <f t="shared" si="0"/>
        <v>0.25550370049133375</v>
      </c>
      <c r="M28" s="69"/>
    </row>
    <row r="29" spans="1:13">
      <c r="A29" s="64" t="s">
        <v>70</v>
      </c>
      <c r="B29" s="64" t="s">
        <v>43</v>
      </c>
      <c r="C29" s="64" t="s">
        <v>54</v>
      </c>
      <c r="D29" s="64" t="s">
        <v>71</v>
      </c>
      <c r="E29" s="65"/>
      <c r="F29" s="65"/>
      <c r="G29" s="66">
        <v>1581957</v>
      </c>
      <c r="H29" s="66">
        <v>1581957</v>
      </c>
      <c r="I29" s="66">
        <v>408269.03</v>
      </c>
      <c r="J29" s="66">
        <v>286159.03999999998</v>
      </c>
      <c r="K29" s="66">
        <v>1173687.97</v>
      </c>
      <c r="L29" s="67">
        <f t="shared" si="0"/>
        <v>0.18088926563743513</v>
      </c>
      <c r="M29" s="46"/>
    </row>
    <row r="30" spans="1:13" ht="25.5">
      <c r="A30" s="64" t="s">
        <v>66</v>
      </c>
      <c r="B30" s="64" t="s">
        <v>43</v>
      </c>
      <c r="C30" s="64" t="s">
        <v>54</v>
      </c>
      <c r="D30" s="64" t="s">
        <v>71</v>
      </c>
      <c r="E30" s="64" t="s">
        <v>67</v>
      </c>
      <c r="F30" s="65"/>
      <c r="G30" s="66">
        <v>1215021</v>
      </c>
      <c r="H30" s="66">
        <v>1215021</v>
      </c>
      <c r="I30" s="66">
        <v>316903.73</v>
      </c>
      <c r="J30" s="66">
        <v>194938.5</v>
      </c>
      <c r="K30" s="66">
        <v>898117.27</v>
      </c>
      <c r="L30" s="67">
        <f t="shared" si="0"/>
        <v>0.160440436831956</v>
      </c>
      <c r="M30" s="46"/>
    </row>
    <row r="31" spans="1:13" hidden="1">
      <c r="A31" s="64" t="s">
        <v>51</v>
      </c>
      <c r="B31" s="64" t="s">
        <v>43</v>
      </c>
      <c r="C31" s="64" t="s">
        <v>54</v>
      </c>
      <c r="D31" s="64" t="s">
        <v>71</v>
      </c>
      <c r="E31" s="64" t="s">
        <v>67</v>
      </c>
      <c r="F31" s="64" t="s">
        <v>52</v>
      </c>
      <c r="G31" s="68">
        <v>1215021</v>
      </c>
      <c r="H31" s="68">
        <v>1215021</v>
      </c>
      <c r="I31" s="68">
        <v>316903.73</v>
      </c>
      <c r="J31" s="68">
        <v>194938.5</v>
      </c>
      <c r="K31" s="68">
        <v>898117.27</v>
      </c>
      <c r="L31" s="67">
        <f t="shared" si="0"/>
        <v>0.160440436831956</v>
      </c>
      <c r="M31" s="69"/>
    </row>
    <row r="32" spans="1:13" ht="38.25">
      <c r="A32" s="64" t="s">
        <v>68</v>
      </c>
      <c r="B32" s="64" t="s">
        <v>43</v>
      </c>
      <c r="C32" s="64" t="s">
        <v>54</v>
      </c>
      <c r="D32" s="64" t="s">
        <v>71</v>
      </c>
      <c r="E32" s="64" t="s">
        <v>69</v>
      </c>
      <c r="F32" s="65"/>
      <c r="G32" s="66">
        <v>366936</v>
      </c>
      <c r="H32" s="66">
        <v>366936</v>
      </c>
      <c r="I32" s="66">
        <v>91365.3</v>
      </c>
      <c r="J32" s="66">
        <v>91220.54</v>
      </c>
      <c r="K32" s="66">
        <v>275570.7</v>
      </c>
      <c r="L32" s="67">
        <f t="shared" si="0"/>
        <v>0.24860068240783131</v>
      </c>
      <c r="M32" s="46"/>
    </row>
    <row r="33" spans="1:13" hidden="1">
      <c r="A33" s="64" t="s">
        <v>51</v>
      </c>
      <c r="B33" s="64" t="s">
        <v>43</v>
      </c>
      <c r="C33" s="64" t="s">
        <v>54</v>
      </c>
      <c r="D33" s="64" t="s">
        <v>71</v>
      </c>
      <c r="E33" s="64" t="s">
        <v>69</v>
      </c>
      <c r="F33" s="64" t="s">
        <v>52</v>
      </c>
      <c r="G33" s="68">
        <v>366936</v>
      </c>
      <c r="H33" s="68">
        <v>366936</v>
      </c>
      <c r="I33" s="68">
        <v>91365.3</v>
      </c>
      <c r="J33" s="68">
        <v>91220.54</v>
      </c>
      <c r="K33" s="68">
        <v>275570.7</v>
      </c>
      <c r="L33" s="67">
        <f t="shared" si="0"/>
        <v>0.24860068240783131</v>
      </c>
      <c r="M33" s="69"/>
    </row>
    <row r="34" spans="1:13" ht="25.5">
      <c r="A34" s="64" t="s">
        <v>72</v>
      </c>
      <c r="B34" s="64" t="s">
        <v>43</v>
      </c>
      <c r="C34" s="64" t="s">
        <v>54</v>
      </c>
      <c r="D34" s="64" t="s">
        <v>73</v>
      </c>
      <c r="E34" s="65"/>
      <c r="F34" s="65"/>
      <c r="G34" s="66">
        <v>602989</v>
      </c>
      <c r="H34" s="66">
        <v>602989</v>
      </c>
      <c r="I34" s="66">
        <v>148957.32</v>
      </c>
      <c r="J34" s="66">
        <v>97987.88</v>
      </c>
      <c r="K34" s="66">
        <v>454031.68</v>
      </c>
      <c r="L34" s="67">
        <f t="shared" si="0"/>
        <v>0.1625035945929362</v>
      </c>
      <c r="M34" s="46"/>
    </row>
    <row r="35" spans="1:13" ht="25.5">
      <c r="A35" s="64" t="s">
        <v>66</v>
      </c>
      <c r="B35" s="64" t="s">
        <v>43</v>
      </c>
      <c r="C35" s="64" t="s">
        <v>54</v>
      </c>
      <c r="D35" s="64" t="s">
        <v>73</v>
      </c>
      <c r="E35" s="64" t="s">
        <v>67</v>
      </c>
      <c r="F35" s="65"/>
      <c r="G35" s="66">
        <v>463125</v>
      </c>
      <c r="H35" s="66">
        <v>463125</v>
      </c>
      <c r="I35" s="66">
        <v>114404</v>
      </c>
      <c r="J35" s="66">
        <v>63436</v>
      </c>
      <c r="K35" s="66">
        <v>348721</v>
      </c>
      <c r="L35" s="67">
        <f t="shared" si="0"/>
        <v>0.13697381916329285</v>
      </c>
      <c r="M35" s="46"/>
    </row>
    <row r="36" spans="1:13" hidden="1">
      <c r="A36" s="64" t="s">
        <v>51</v>
      </c>
      <c r="B36" s="64" t="s">
        <v>43</v>
      </c>
      <c r="C36" s="64" t="s">
        <v>54</v>
      </c>
      <c r="D36" s="64" t="s">
        <v>73</v>
      </c>
      <c r="E36" s="64" t="s">
        <v>67</v>
      </c>
      <c r="F36" s="64" t="s">
        <v>52</v>
      </c>
      <c r="G36" s="68">
        <v>463125</v>
      </c>
      <c r="H36" s="68">
        <v>463125</v>
      </c>
      <c r="I36" s="68">
        <v>114404</v>
      </c>
      <c r="J36" s="68">
        <v>63436</v>
      </c>
      <c r="K36" s="68">
        <v>348721</v>
      </c>
      <c r="L36" s="67">
        <f t="shared" si="0"/>
        <v>0.13697381916329285</v>
      </c>
      <c r="M36" s="69"/>
    </row>
    <row r="37" spans="1:13" ht="38.25">
      <c r="A37" s="64" t="s">
        <v>68</v>
      </c>
      <c r="B37" s="64" t="s">
        <v>43</v>
      </c>
      <c r="C37" s="64" t="s">
        <v>54</v>
      </c>
      <c r="D37" s="64" t="s">
        <v>73</v>
      </c>
      <c r="E37" s="64" t="s">
        <v>69</v>
      </c>
      <c r="F37" s="65"/>
      <c r="G37" s="66">
        <v>139864</v>
      </c>
      <c r="H37" s="66">
        <v>139864</v>
      </c>
      <c r="I37" s="66">
        <v>34553.32</v>
      </c>
      <c r="J37" s="66">
        <v>34551.879999999997</v>
      </c>
      <c r="K37" s="66">
        <v>105310.68</v>
      </c>
      <c r="L37" s="67">
        <f t="shared" si="0"/>
        <v>0.2470391237201853</v>
      </c>
      <c r="M37" s="46"/>
    </row>
    <row r="38" spans="1:13" hidden="1">
      <c r="A38" s="64" t="s">
        <v>51</v>
      </c>
      <c r="B38" s="64" t="s">
        <v>43</v>
      </c>
      <c r="C38" s="64" t="s">
        <v>54</v>
      </c>
      <c r="D38" s="64" t="s">
        <v>73</v>
      </c>
      <c r="E38" s="64" t="s">
        <v>69</v>
      </c>
      <c r="F38" s="64" t="s">
        <v>52</v>
      </c>
      <c r="G38" s="68">
        <v>139864</v>
      </c>
      <c r="H38" s="68">
        <v>139864</v>
      </c>
      <c r="I38" s="68">
        <v>34553.32</v>
      </c>
      <c r="J38" s="68">
        <v>34551.879999999997</v>
      </c>
      <c r="K38" s="68">
        <v>105310.68</v>
      </c>
      <c r="L38" s="67">
        <f t="shared" si="0"/>
        <v>0.2470391237201853</v>
      </c>
      <c r="M38" s="69"/>
    </row>
    <row r="39" spans="1:13">
      <c r="A39" s="80" t="s">
        <v>74</v>
      </c>
      <c r="B39" s="80" t="s">
        <v>43</v>
      </c>
      <c r="C39" s="80" t="s">
        <v>75</v>
      </c>
      <c r="D39" s="81"/>
      <c r="E39" s="81"/>
      <c r="F39" s="81"/>
      <c r="G39" s="82">
        <v>22000</v>
      </c>
      <c r="H39" s="82">
        <v>22000</v>
      </c>
      <c r="I39" s="82">
        <v>0</v>
      </c>
      <c r="J39" s="82">
        <v>0</v>
      </c>
      <c r="K39" s="82">
        <v>22000</v>
      </c>
      <c r="L39" s="83">
        <f t="shared" si="0"/>
        <v>0</v>
      </c>
      <c r="M39" s="46"/>
    </row>
    <row r="40" spans="1:13">
      <c r="A40" s="64" t="s">
        <v>76</v>
      </c>
      <c r="B40" s="64" t="s">
        <v>43</v>
      </c>
      <c r="C40" s="64" t="s">
        <v>75</v>
      </c>
      <c r="D40" s="64" t="s">
        <v>77</v>
      </c>
      <c r="E40" s="65"/>
      <c r="F40" s="65"/>
      <c r="G40" s="66">
        <v>22000</v>
      </c>
      <c r="H40" s="66">
        <v>22000</v>
      </c>
      <c r="I40" s="66">
        <v>0</v>
      </c>
      <c r="J40" s="66">
        <v>0</v>
      </c>
      <c r="K40" s="66">
        <v>22000</v>
      </c>
      <c r="L40" s="67">
        <f t="shared" si="0"/>
        <v>0</v>
      </c>
      <c r="M40" s="46"/>
    </row>
    <row r="41" spans="1:13">
      <c r="A41" s="64" t="s">
        <v>78</v>
      </c>
      <c r="B41" s="64" t="s">
        <v>43</v>
      </c>
      <c r="C41" s="64" t="s">
        <v>75</v>
      </c>
      <c r="D41" s="64" t="s">
        <v>77</v>
      </c>
      <c r="E41" s="64" t="s">
        <v>79</v>
      </c>
      <c r="F41" s="65"/>
      <c r="G41" s="66">
        <v>22000</v>
      </c>
      <c r="H41" s="66">
        <v>22000</v>
      </c>
      <c r="I41" s="66">
        <v>0</v>
      </c>
      <c r="J41" s="66">
        <v>0</v>
      </c>
      <c r="K41" s="66">
        <v>22000</v>
      </c>
      <c r="L41" s="67">
        <f t="shared" si="0"/>
        <v>0</v>
      </c>
      <c r="M41" s="46"/>
    </row>
    <row r="42" spans="1:13" hidden="1">
      <c r="A42" s="64" t="s">
        <v>51</v>
      </c>
      <c r="B42" s="64" t="s">
        <v>43</v>
      </c>
      <c r="C42" s="64" t="s">
        <v>75</v>
      </c>
      <c r="D42" s="64" t="s">
        <v>77</v>
      </c>
      <c r="E42" s="64" t="s">
        <v>79</v>
      </c>
      <c r="F42" s="64" t="s">
        <v>52</v>
      </c>
      <c r="G42" s="68">
        <v>22000</v>
      </c>
      <c r="H42" s="68">
        <v>22000</v>
      </c>
      <c r="I42" s="68">
        <v>0</v>
      </c>
      <c r="J42" s="68">
        <v>0</v>
      </c>
      <c r="K42" s="68">
        <v>22000</v>
      </c>
      <c r="L42" s="67">
        <f t="shared" si="0"/>
        <v>0</v>
      </c>
      <c r="M42" s="69"/>
    </row>
    <row r="43" spans="1:13">
      <c r="A43" s="80" t="s">
        <v>80</v>
      </c>
      <c r="B43" s="80" t="s">
        <v>43</v>
      </c>
      <c r="C43" s="80" t="s">
        <v>81</v>
      </c>
      <c r="D43" s="81"/>
      <c r="E43" s="81"/>
      <c r="F43" s="81"/>
      <c r="G43" s="82">
        <v>230000</v>
      </c>
      <c r="H43" s="82">
        <v>230000</v>
      </c>
      <c r="I43" s="82">
        <v>74543</v>
      </c>
      <c r="J43" s="82">
        <v>71036</v>
      </c>
      <c r="K43" s="82">
        <v>155457</v>
      </c>
      <c r="L43" s="83">
        <f t="shared" si="0"/>
        <v>0.30885217391304348</v>
      </c>
      <c r="M43" s="46"/>
    </row>
    <row r="44" spans="1:13" ht="25.5">
      <c r="A44" s="64" t="s">
        <v>82</v>
      </c>
      <c r="B44" s="64" t="s">
        <v>43</v>
      </c>
      <c r="C44" s="64" t="s">
        <v>81</v>
      </c>
      <c r="D44" s="64" t="s">
        <v>83</v>
      </c>
      <c r="E44" s="65"/>
      <c r="F44" s="65"/>
      <c r="G44" s="66">
        <v>230000</v>
      </c>
      <c r="H44" s="66">
        <v>230000</v>
      </c>
      <c r="I44" s="66">
        <v>74543</v>
      </c>
      <c r="J44" s="66">
        <v>71036</v>
      </c>
      <c r="K44" s="66">
        <v>155457</v>
      </c>
      <c r="L44" s="67">
        <f t="shared" si="0"/>
        <v>0.30885217391304348</v>
      </c>
      <c r="M44" s="46"/>
    </row>
    <row r="45" spans="1:13">
      <c r="A45" s="64" t="s">
        <v>57</v>
      </c>
      <c r="B45" s="64" t="s">
        <v>43</v>
      </c>
      <c r="C45" s="64" t="s">
        <v>81</v>
      </c>
      <c r="D45" s="64" t="s">
        <v>83</v>
      </c>
      <c r="E45" s="64" t="s">
        <v>58</v>
      </c>
      <c r="F45" s="65"/>
      <c r="G45" s="66">
        <v>230000</v>
      </c>
      <c r="H45" s="66">
        <v>230000</v>
      </c>
      <c r="I45" s="66">
        <v>74543</v>
      </c>
      <c r="J45" s="66">
        <v>71036</v>
      </c>
      <c r="K45" s="66">
        <v>155457</v>
      </c>
      <c r="L45" s="67">
        <f t="shared" si="0"/>
        <v>0.30885217391304348</v>
      </c>
      <c r="M45" s="46"/>
    </row>
    <row r="46" spans="1:13" hidden="1">
      <c r="A46" s="64" t="s">
        <v>51</v>
      </c>
      <c r="B46" s="64" t="s">
        <v>43</v>
      </c>
      <c r="C46" s="64" t="s">
        <v>81</v>
      </c>
      <c r="D46" s="64" t="s">
        <v>83</v>
      </c>
      <c r="E46" s="64" t="s">
        <v>58</v>
      </c>
      <c r="F46" s="64" t="s">
        <v>52</v>
      </c>
      <c r="G46" s="68">
        <v>230000</v>
      </c>
      <c r="H46" s="68">
        <v>230000</v>
      </c>
      <c r="I46" s="68">
        <v>74543</v>
      </c>
      <c r="J46" s="68">
        <v>71036</v>
      </c>
      <c r="K46" s="68">
        <v>155457</v>
      </c>
      <c r="L46" s="67">
        <f t="shared" si="0"/>
        <v>0.30885217391304348</v>
      </c>
      <c r="M46" s="69"/>
    </row>
    <row r="47" spans="1:13">
      <c r="A47" s="80" t="s">
        <v>84</v>
      </c>
      <c r="B47" s="80" t="s">
        <v>43</v>
      </c>
      <c r="C47" s="80" t="s">
        <v>85</v>
      </c>
      <c r="D47" s="81"/>
      <c r="E47" s="81"/>
      <c r="F47" s="81"/>
      <c r="G47" s="82">
        <v>134544</v>
      </c>
      <c r="H47" s="82">
        <v>134544</v>
      </c>
      <c r="I47" s="82">
        <v>20180.91</v>
      </c>
      <c r="J47" s="82">
        <v>20170.57</v>
      </c>
      <c r="K47" s="82">
        <v>114363.09</v>
      </c>
      <c r="L47" s="83">
        <f t="shared" si="0"/>
        <v>0.14991801938399335</v>
      </c>
      <c r="M47" s="46"/>
    </row>
    <row r="48" spans="1:13" ht="25.5">
      <c r="A48" s="64" t="s">
        <v>86</v>
      </c>
      <c r="B48" s="64" t="s">
        <v>43</v>
      </c>
      <c r="C48" s="64" t="s">
        <v>85</v>
      </c>
      <c r="D48" s="64" t="s">
        <v>87</v>
      </c>
      <c r="E48" s="65"/>
      <c r="F48" s="65"/>
      <c r="G48" s="66">
        <v>134544</v>
      </c>
      <c r="H48" s="66">
        <v>134544</v>
      </c>
      <c r="I48" s="66">
        <v>20180.91</v>
      </c>
      <c r="J48" s="66">
        <v>20170.57</v>
      </c>
      <c r="K48" s="66">
        <v>114363.09</v>
      </c>
      <c r="L48" s="67">
        <f t="shared" si="0"/>
        <v>0.14991801938399335</v>
      </c>
      <c r="M48" s="46"/>
    </row>
    <row r="49" spans="1:13" ht="25.5">
      <c r="A49" s="64" t="s">
        <v>66</v>
      </c>
      <c r="B49" s="64" t="s">
        <v>43</v>
      </c>
      <c r="C49" s="64" t="s">
        <v>85</v>
      </c>
      <c r="D49" s="64" t="s">
        <v>87</v>
      </c>
      <c r="E49" s="64" t="s">
        <v>67</v>
      </c>
      <c r="F49" s="65"/>
      <c r="G49" s="66">
        <v>69498</v>
      </c>
      <c r="H49" s="66">
        <v>69498</v>
      </c>
      <c r="I49" s="66">
        <v>15499.92</v>
      </c>
      <c r="J49" s="66">
        <v>15499.92</v>
      </c>
      <c r="K49" s="66">
        <v>53998.080000000002</v>
      </c>
      <c r="L49" s="67">
        <f t="shared" si="0"/>
        <v>0.22302684969351635</v>
      </c>
      <c r="M49" s="46"/>
    </row>
    <row r="50" spans="1:13" ht="25.5" hidden="1">
      <c r="A50" s="64" t="s">
        <v>51</v>
      </c>
      <c r="B50" s="64" t="s">
        <v>43</v>
      </c>
      <c r="C50" s="64" t="s">
        <v>85</v>
      </c>
      <c r="D50" s="64" t="s">
        <v>87</v>
      </c>
      <c r="E50" s="64" t="s">
        <v>67</v>
      </c>
      <c r="F50" s="64" t="s">
        <v>88</v>
      </c>
      <c r="G50" s="68">
        <v>69498</v>
      </c>
      <c r="H50" s="68">
        <v>69498</v>
      </c>
      <c r="I50" s="68">
        <v>15499.92</v>
      </c>
      <c r="J50" s="68">
        <v>15499.92</v>
      </c>
      <c r="K50" s="68">
        <v>53998.080000000002</v>
      </c>
      <c r="L50" s="67">
        <f t="shared" si="0"/>
        <v>0.22302684969351635</v>
      </c>
      <c r="M50" s="69"/>
    </row>
    <row r="51" spans="1:13" ht="38.25">
      <c r="A51" s="64" t="s">
        <v>68</v>
      </c>
      <c r="B51" s="64" t="s">
        <v>43</v>
      </c>
      <c r="C51" s="64" t="s">
        <v>85</v>
      </c>
      <c r="D51" s="64" t="s">
        <v>87</v>
      </c>
      <c r="E51" s="64" t="s">
        <v>69</v>
      </c>
      <c r="F51" s="65"/>
      <c r="G51" s="66">
        <v>20988</v>
      </c>
      <c r="H51" s="66">
        <v>20988</v>
      </c>
      <c r="I51" s="66">
        <v>4680.99</v>
      </c>
      <c r="J51" s="66">
        <v>4670.6499999999996</v>
      </c>
      <c r="K51" s="66">
        <v>16307.01</v>
      </c>
      <c r="L51" s="67">
        <f t="shared" si="0"/>
        <v>0.2225390699447303</v>
      </c>
      <c r="M51" s="46"/>
    </row>
    <row r="52" spans="1:13" ht="25.5" hidden="1">
      <c r="A52" s="64" t="s">
        <v>51</v>
      </c>
      <c r="B52" s="64" t="s">
        <v>43</v>
      </c>
      <c r="C52" s="64" t="s">
        <v>85</v>
      </c>
      <c r="D52" s="64" t="s">
        <v>87</v>
      </c>
      <c r="E52" s="64" t="s">
        <v>69</v>
      </c>
      <c r="F52" s="64" t="s">
        <v>88</v>
      </c>
      <c r="G52" s="68">
        <v>20988</v>
      </c>
      <c r="H52" s="68">
        <v>20988</v>
      </c>
      <c r="I52" s="68">
        <v>4680.99</v>
      </c>
      <c r="J52" s="68">
        <v>4670.6499999999996</v>
      </c>
      <c r="K52" s="68">
        <v>16307.01</v>
      </c>
      <c r="L52" s="67">
        <f t="shared" si="0"/>
        <v>0.2225390699447303</v>
      </c>
      <c r="M52" s="69"/>
    </row>
    <row r="53" spans="1:13">
      <c r="A53" s="64" t="s">
        <v>57</v>
      </c>
      <c r="B53" s="64" t="s">
        <v>43</v>
      </c>
      <c r="C53" s="64" t="s">
        <v>85</v>
      </c>
      <c r="D53" s="64" t="s">
        <v>87</v>
      </c>
      <c r="E53" s="64" t="s">
        <v>58</v>
      </c>
      <c r="F53" s="65"/>
      <c r="G53" s="66">
        <v>30058</v>
      </c>
      <c r="H53" s="66">
        <v>30058</v>
      </c>
      <c r="I53" s="66">
        <v>0</v>
      </c>
      <c r="J53" s="66">
        <v>0</v>
      </c>
      <c r="K53" s="66">
        <v>30058</v>
      </c>
      <c r="L53" s="67">
        <f t="shared" si="0"/>
        <v>0</v>
      </c>
      <c r="M53" s="46"/>
    </row>
    <row r="54" spans="1:13" ht="25.5" hidden="1">
      <c r="A54" s="64" t="s">
        <v>51</v>
      </c>
      <c r="B54" s="64" t="s">
        <v>43</v>
      </c>
      <c r="C54" s="64" t="s">
        <v>85</v>
      </c>
      <c r="D54" s="64" t="s">
        <v>87</v>
      </c>
      <c r="E54" s="64" t="s">
        <v>58</v>
      </c>
      <c r="F54" s="64" t="s">
        <v>88</v>
      </c>
      <c r="G54" s="68">
        <v>30058</v>
      </c>
      <c r="H54" s="68">
        <v>30058</v>
      </c>
      <c r="I54" s="68">
        <v>0</v>
      </c>
      <c r="J54" s="68">
        <v>0</v>
      </c>
      <c r="K54" s="68">
        <v>30058</v>
      </c>
      <c r="L54" s="67">
        <f t="shared" si="0"/>
        <v>0</v>
      </c>
      <c r="M54" s="69"/>
    </row>
    <row r="55" spans="1:13">
      <c r="A55" s="64" t="s">
        <v>60</v>
      </c>
      <c r="B55" s="64" t="s">
        <v>43</v>
      </c>
      <c r="C55" s="64" t="s">
        <v>85</v>
      </c>
      <c r="D55" s="64" t="s">
        <v>87</v>
      </c>
      <c r="E55" s="64" t="s">
        <v>61</v>
      </c>
      <c r="F55" s="65"/>
      <c r="G55" s="66">
        <v>14000</v>
      </c>
      <c r="H55" s="66">
        <v>14000</v>
      </c>
      <c r="I55" s="66">
        <v>0</v>
      </c>
      <c r="J55" s="66">
        <v>0</v>
      </c>
      <c r="K55" s="66">
        <v>14000</v>
      </c>
      <c r="L55" s="67">
        <f t="shared" si="0"/>
        <v>0</v>
      </c>
      <c r="M55" s="46"/>
    </row>
    <row r="56" spans="1:13" ht="25.5" hidden="1">
      <c r="A56" s="64" t="s">
        <v>51</v>
      </c>
      <c r="B56" s="64" t="s">
        <v>43</v>
      </c>
      <c r="C56" s="64" t="s">
        <v>85</v>
      </c>
      <c r="D56" s="64" t="s">
        <v>87</v>
      </c>
      <c r="E56" s="64" t="s">
        <v>61</v>
      </c>
      <c r="F56" s="64" t="s">
        <v>88</v>
      </c>
      <c r="G56" s="68">
        <v>14000</v>
      </c>
      <c r="H56" s="68">
        <v>14000</v>
      </c>
      <c r="I56" s="68">
        <v>0</v>
      </c>
      <c r="J56" s="68">
        <v>0</v>
      </c>
      <c r="K56" s="68">
        <v>14000</v>
      </c>
      <c r="L56" s="67">
        <f t="shared" si="0"/>
        <v>0</v>
      </c>
      <c r="M56" s="69"/>
    </row>
    <row r="57" spans="1:13">
      <c r="A57" s="80" t="s">
        <v>89</v>
      </c>
      <c r="B57" s="80" t="s">
        <v>43</v>
      </c>
      <c r="C57" s="80" t="s">
        <v>90</v>
      </c>
      <c r="D57" s="81"/>
      <c r="E57" s="81"/>
      <c r="F57" s="81"/>
      <c r="G57" s="82">
        <v>640000</v>
      </c>
      <c r="H57" s="82">
        <v>640000</v>
      </c>
      <c r="I57" s="82">
        <v>2000</v>
      </c>
      <c r="J57" s="82">
        <v>2000</v>
      </c>
      <c r="K57" s="82">
        <v>638000</v>
      </c>
      <c r="L57" s="83">
        <f t="shared" si="0"/>
        <v>3.1250000000000002E-3</v>
      </c>
      <c r="M57" s="46"/>
    </row>
    <row r="58" spans="1:13">
      <c r="A58" s="64" t="s">
        <v>91</v>
      </c>
      <c r="B58" s="64" t="s">
        <v>43</v>
      </c>
      <c r="C58" s="64" t="s">
        <v>90</v>
      </c>
      <c r="D58" s="64" t="s">
        <v>92</v>
      </c>
      <c r="E58" s="65"/>
      <c r="F58" s="65"/>
      <c r="G58" s="66">
        <v>400000</v>
      </c>
      <c r="H58" s="66">
        <v>400000</v>
      </c>
      <c r="I58" s="66">
        <v>0</v>
      </c>
      <c r="J58" s="66">
        <v>0</v>
      </c>
      <c r="K58" s="66">
        <v>400000</v>
      </c>
      <c r="L58" s="67">
        <f t="shared" si="0"/>
        <v>0</v>
      </c>
      <c r="M58" s="46"/>
    </row>
    <row r="59" spans="1:13">
      <c r="A59" s="64" t="s">
        <v>57</v>
      </c>
      <c r="B59" s="64" t="s">
        <v>43</v>
      </c>
      <c r="C59" s="64" t="s">
        <v>90</v>
      </c>
      <c r="D59" s="64" t="s">
        <v>92</v>
      </c>
      <c r="E59" s="64" t="s">
        <v>58</v>
      </c>
      <c r="F59" s="65"/>
      <c r="G59" s="66">
        <v>400000</v>
      </c>
      <c r="H59" s="66">
        <v>400000</v>
      </c>
      <c r="I59" s="66">
        <v>0</v>
      </c>
      <c r="J59" s="66">
        <v>0</v>
      </c>
      <c r="K59" s="66">
        <v>400000</v>
      </c>
      <c r="L59" s="67">
        <f t="shared" si="0"/>
        <v>0</v>
      </c>
      <c r="M59" s="46"/>
    </row>
    <row r="60" spans="1:13" hidden="1">
      <c r="A60" s="64" t="s">
        <v>51</v>
      </c>
      <c r="B60" s="64" t="s">
        <v>43</v>
      </c>
      <c r="C60" s="64" t="s">
        <v>90</v>
      </c>
      <c r="D60" s="64" t="s">
        <v>92</v>
      </c>
      <c r="E60" s="64" t="s">
        <v>58</v>
      </c>
      <c r="F60" s="64" t="s">
        <v>52</v>
      </c>
      <c r="G60" s="68">
        <v>400000</v>
      </c>
      <c r="H60" s="68">
        <v>400000</v>
      </c>
      <c r="I60" s="68">
        <v>0</v>
      </c>
      <c r="J60" s="68">
        <v>0</v>
      </c>
      <c r="K60" s="68">
        <v>400000</v>
      </c>
      <c r="L60" s="67">
        <f t="shared" si="0"/>
        <v>0</v>
      </c>
      <c r="M60" s="69"/>
    </row>
    <row r="61" spans="1:13">
      <c r="A61" s="64" t="s">
        <v>93</v>
      </c>
      <c r="B61" s="64" t="s">
        <v>43</v>
      </c>
      <c r="C61" s="64" t="s">
        <v>90</v>
      </c>
      <c r="D61" s="64" t="s">
        <v>94</v>
      </c>
      <c r="E61" s="65"/>
      <c r="F61" s="65"/>
      <c r="G61" s="66">
        <v>200000</v>
      </c>
      <c r="H61" s="66">
        <v>200000</v>
      </c>
      <c r="I61" s="66">
        <v>2000</v>
      </c>
      <c r="J61" s="66">
        <v>2000</v>
      </c>
      <c r="K61" s="66">
        <v>198000</v>
      </c>
      <c r="L61" s="67">
        <f t="shared" si="0"/>
        <v>0.01</v>
      </c>
      <c r="M61" s="46"/>
    </row>
    <row r="62" spans="1:13">
      <c r="A62" s="64" t="s">
        <v>57</v>
      </c>
      <c r="B62" s="64" t="s">
        <v>43</v>
      </c>
      <c r="C62" s="64" t="s">
        <v>90</v>
      </c>
      <c r="D62" s="64" t="s">
        <v>94</v>
      </c>
      <c r="E62" s="64" t="s">
        <v>58</v>
      </c>
      <c r="F62" s="65"/>
      <c r="G62" s="66">
        <v>200000</v>
      </c>
      <c r="H62" s="66">
        <v>200000</v>
      </c>
      <c r="I62" s="66">
        <v>2000</v>
      </c>
      <c r="J62" s="66">
        <v>2000</v>
      </c>
      <c r="K62" s="66">
        <v>198000</v>
      </c>
      <c r="L62" s="67">
        <f t="shared" si="0"/>
        <v>0.01</v>
      </c>
      <c r="M62" s="46"/>
    </row>
    <row r="63" spans="1:13" hidden="1">
      <c r="A63" s="64" t="s">
        <v>51</v>
      </c>
      <c r="B63" s="64" t="s">
        <v>43</v>
      </c>
      <c r="C63" s="64" t="s">
        <v>90</v>
      </c>
      <c r="D63" s="64" t="s">
        <v>94</v>
      </c>
      <c r="E63" s="64" t="s">
        <v>58</v>
      </c>
      <c r="F63" s="64" t="s">
        <v>52</v>
      </c>
      <c r="G63" s="68">
        <v>200000</v>
      </c>
      <c r="H63" s="68">
        <v>198000</v>
      </c>
      <c r="I63" s="68">
        <v>0</v>
      </c>
      <c r="J63" s="68">
        <v>0</v>
      </c>
      <c r="K63" s="68">
        <v>198000</v>
      </c>
      <c r="L63" s="67">
        <f t="shared" si="0"/>
        <v>0</v>
      </c>
      <c r="M63" s="69"/>
    </row>
    <row r="64" spans="1:13" hidden="1">
      <c r="A64" s="64" t="s">
        <v>51</v>
      </c>
      <c r="B64" s="64" t="s">
        <v>43</v>
      </c>
      <c r="C64" s="64" t="s">
        <v>90</v>
      </c>
      <c r="D64" s="64" t="s">
        <v>94</v>
      </c>
      <c r="E64" s="64" t="s">
        <v>58</v>
      </c>
      <c r="F64" s="64" t="s">
        <v>59</v>
      </c>
      <c r="G64" s="68">
        <v>0</v>
      </c>
      <c r="H64" s="68">
        <v>2000</v>
      </c>
      <c r="I64" s="68">
        <v>2000</v>
      </c>
      <c r="J64" s="68">
        <v>2000</v>
      </c>
      <c r="K64" s="68">
        <v>0</v>
      </c>
      <c r="L64" s="67">
        <f t="shared" si="0"/>
        <v>1</v>
      </c>
      <c r="M64" s="69"/>
    </row>
    <row r="65" spans="1:13">
      <c r="A65" s="64" t="s">
        <v>95</v>
      </c>
      <c r="B65" s="64" t="s">
        <v>43</v>
      </c>
      <c r="C65" s="64" t="s">
        <v>90</v>
      </c>
      <c r="D65" s="64" t="s">
        <v>96</v>
      </c>
      <c r="E65" s="65"/>
      <c r="F65" s="65"/>
      <c r="G65" s="66">
        <v>40000</v>
      </c>
      <c r="H65" s="66">
        <v>40000</v>
      </c>
      <c r="I65" s="66">
        <v>0</v>
      </c>
      <c r="J65" s="66">
        <v>0</v>
      </c>
      <c r="K65" s="66">
        <v>40000</v>
      </c>
      <c r="L65" s="67">
        <f t="shared" si="0"/>
        <v>0</v>
      </c>
      <c r="M65" s="46"/>
    </row>
    <row r="66" spans="1:13">
      <c r="A66" s="64" t="s">
        <v>57</v>
      </c>
      <c r="B66" s="64" t="s">
        <v>43</v>
      </c>
      <c r="C66" s="64" t="s">
        <v>90</v>
      </c>
      <c r="D66" s="64" t="s">
        <v>96</v>
      </c>
      <c r="E66" s="64" t="s">
        <v>58</v>
      </c>
      <c r="F66" s="65"/>
      <c r="G66" s="66">
        <v>40000</v>
      </c>
      <c r="H66" s="66">
        <v>40000</v>
      </c>
      <c r="I66" s="66">
        <v>0</v>
      </c>
      <c r="J66" s="66">
        <v>0</v>
      </c>
      <c r="K66" s="66">
        <v>40000</v>
      </c>
      <c r="L66" s="67">
        <f t="shared" si="0"/>
        <v>0</v>
      </c>
      <c r="M66" s="46"/>
    </row>
    <row r="67" spans="1:13" hidden="1">
      <c r="A67" s="64" t="s">
        <v>51</v>
      </c>
      <c r="B67" s="64" t="s">
        <v>43</v>
      </c>
      <c r="C67" s="64" t="s">
        <v>90</v>
      </c>
      <c r="D67" s="64" t="s">
        <v>96</v>
      </c>
      <c r="E67" s="64" t="s">
        <v>58</v>
      </c>
      <c r="F67" s="64" t="s">
        <v>52</v>
      </c>
      <c r="G67" s="68">
        <v>40000</v>
      </c>
      <c r="H67" s="68">
        <v>40000</v>
      </c>
      <c r="I67" s="68">
        <v>0</v>
      </c>
      <c r="J67" s="68">
        <v>0</v>
      </c>
      <c r="K67" s="68">
        <v>40000</v>
      </c>
      <c r="L67" s="67">
        <f t="shared" si="0"/>
        <v>0</v>
      </c>
      <c r="M67" s="69"/>
    </row>
    <row r="68" spans="1:13">
      <c r="A68" s="80" t="s">
        <v>97</v>
      </c>
      <c r="B68" s="80" t="s">
        <v>43</v>
      </c>
      <c r="C68" s="80" t="s">
        <v>98</v>
      </c>
      <c r="D68" s="81"/>
      <c r="E68" s="81"/>
      <c r="F68" s="81"/>
      <c r="G68" s="82">
        <v>3063271.82</v>
      </c>
      <c r="H68" s="82">
        <v>3063271.82</v>
      </c>
      <c r="I68" s="82">
        <v>392200</v>
      </c>
      <c r="J68" s="82">
        <v>305250</v>
      </c>
      <c r="K68" s="82">
        <v>2671071.8199999998</v>
      </c>
      <c r="L68" s="83">
        <f t="shared" si="0"/>
        <v>9.9648355724435853E-2</v>
      </c>
      <c r="M68" s="46"/>
    </row>
    <row r="69" spans="1:13" ht="25.5">
      <c r="A69" s="64" t="s">
        <v>99</v>
      </c>
      <c r="B69" s="64" t="s">
        <v>43</v>
      </c>
      <c r="C69" s="64" t="s">
        <v>98</v>
      </c>
      <c r="D69" s="64" t="s">
        <v>100</v>
      </c>
      <c r="E69" s="65"/>
      <c r="F69" s="65"/>
      <c r="G69" s="66">
        <v>600000</v>
      </c>
      <c r="H69" s="66">
        <v>600000</v>
      </c>
      <c r="I69" s="66">
        <v>392200</v>
      </c>
      <c r="J69" s="66">
        <v>305250</v>
      </c>
      <c r="K69" s="66">
        <v>207800</v>
      </c>
      <c r="L69" s="67">
        <f t="shared" si="0"/>
        <v>0.50875000000000004</v>
      </c>
      <c r="M69" s="46"/>
    </row>
    <row r="70" spans="1:13">
      <c r="A70" s="64" t="s">
        <v>57</v>
      </c>
      <c r="B70" s="64" t="s">
        <v>43</v>
      </c>
      <c r="C70" s="64" t="s">
        <v>98</v>
      </c>
      <c r="D70" s="64" t="s">
        <v>100</v>
      </c>
      <c r="E70" s="64" t="s">
        <v>58</v>
      </c>
      <c r="F70" s="65"/>
      <c r="G70" s="66">
        <v>600000</v>
      </c>
      <c r="H70" s="66">
        <v>600000</v>
      </c>
      <c r="I70" s="66">
        <v>392200</v>
      </c>
      <c r="J70" s="66">
        <v>305250</v>
      </c>
      <c r="K70" s="66">
        <v>207800</v>
      </c>
      <c r="L70" s="67">
        <f t="shared" si="0"/>
        <v>0.50875000000000004</v>
      </c>
      <c r="M70" s="46"/>
    </row>
    <row r="71" spans="1:13" hidden="1">
      <c r="A71" s="64" t="s">
        <v>51</v>
      </c>
      <c r="B71" s="64" t="s">
        <v>43</v>
      </c>
      <c r="C71" s="64" t="s">
        <v>98</v>
      </c>
      <c r="D71" s="64" t="s">
        <v>100</v>
      </c>
      <c r="E71" s="64" t="s">
        <v>58</v>
      </c>
      <c r="F71" s="64" t="s">
        <v>101</v>
      </c>
      <c r="G71" s="68">
        <v>600000</v>
      </c>
      <c r="H71" s="68">
        <v>600000</v>
      </c>
      <c r="I71" s="68">
        <v>392200</v>
      </c>
      <c r="J71" s="68">
        <v>305250</v>
      </c>
      <c r="K71" s="68">
        <v>207800</v>
      </c>
      <c r="L71" s="67">
        <f t="shared" si="0"/>
        <v>0.50875000000000004</v>
      </c>
      <c r="M71" s="69"/>
    </row>
    <row r="72" spans="1:13" ht="25.5">
      <c r="A72" s="64" t="s">
        <v>102</v>
      </c>
      <c r="B72" s="64" t="s">
        <v>43</v>
      </c>
      <c r="C72" s="64" t="s">
        <v>98</v>
      </c>
      <c r="D72" s="64" t="s">
        <v>103</v>
      </c>
      <c r="E72" s="65"/>
      <c r="F72" s="65"/>
      <c r="G72" s="66">
        <v>100000</v>
      </c>
      <c r="H72" s="66">
        <v>100000</v>
      </c>
      <c r="I72" s="66">
        <v>0</v>
      </c>
      <c r="J72" s="66">
        <v>0</v>
      </c>
      <c r="K72" s="66">
        <v>100000</v>
      </c>
      <c r="L72" s="67">
        <f t="shared" si="0"/>
        <v>0</v>
      </c>
      <c r="M72" s="46"/>
    </row>
    <row r="73" spans="1:13">
      <c r="A73" s="64" t="s">
        <v>57</v>
      </c>
      <c r="B73" s="64" t="s">
        <v>43</v>
      </c>
      <c r="C73" s="64" t="s">
        <v>98</v>
      </c>
      <c r="D73" s="64" t="s">
        <v>103</v>
      </c>
      <c r="E73" s="64" t="s">
        <v>58</v>
      </c>
      <c r="F73" s="65"/>
      <c r="G73" s="66">
        <v>100000</v>
      </c>
      <c r="H73" s="66">
        <v>100000</v>
      </c>
      <c r="I73" s="66">
        <v>0</v>
      </c>
      <c r="J73" s="66">
        <v>0</v>
      </c>
      <c r="K73" s="66">
        <v>100000</v>
      </c>
      <c r="L73" s="67">
        <f t="shared" si="0"/>
        <v>0</v>
      </c>
      <c r="M73" s="46"/>
    </row>
    <row r="74" spans="1:13" hidden="1">
      <c r="A74" s="64" t="s">
        <v>51</v>
      </c>
      <c r="B74" s="64" t="s">
        <v>43</v>
      </c>
      <c r="C74" s="64" t="s">
        <v>98</v>
      </c>
      <c r="D74" s="64" t="s">
        <v>103</v>
      </c>
      <c r="E74" s="64" t="s">
        <v>58</v>
      </c>
      <c r="F74" s="64" t="s">
        <v>101</v>
      </c>
      <c r="G74" s="68">
        <v>100000</v>
      </c>
      <c r="H74" s="68">
        <v>100000</v>
      </c>
      <c r="I74" s="68">
        <v>0</v>
      </c>
      <c r="J74" s="68">
        <v>0</v>
      </c>
      <c r="K74" s="68">
        <v>100000</v>
      </c>
      <c r="L74" s="67">
        <f t="shared" ref="L74:L138" si="1">J74/H74</f>
        <v>0</v>
      </c>
      <c r="M74" s="69"/>
    </row>
    <row r="75" spans="1:13" ht="25.5">
      <c r="A75" s="64" t="s">
        <v>104</v>
      </c>
      <c r="B75" s="64" t="s">
        <v>43</v>
      </c>
      <c r="C75" s="64" t="s">
        <v>98</v>
      </c>
      <c r="D75" s="64" t="s">
        <v>105</v>
      </c>
      <c r="E75" s="65"/>
      <c r="F75" s="65"/>
      <c r="G75" s="66">
        <v>2363271.8199999998</v>
      </c>
      <c r="H75" s="66">
        <v>2363271.8199999998</v>
      </c>
      <c r="I75" s="66">
        <v>0</v>
      </c>
      <c r="J75" s="66">
        <v>0</v>
      </c>
      <c r="K75" s="66">
        <v>2363271.8199999998</v>
      </c>
      <c r="L75" s="67">
        <f t="shared" si="1"/>
        <v>0</v>
      </c>
      <c r="M75" s="46"/>
    </row>
    <row r="76" spans="1:13">
      <c r="A76" s="64" t="s">
        <v>57</v>
      </c>
      <c r="B76" s="64" t="s">
        <v>43</v>
      </c>
      <c r="C76" s="64" t="s">
        <v>98</v>
      </c>
      <c r="D76" s="64" t="s">
        <v>105</v>
      </c>
      <c r="E76" s="64" t="s">
        <v>58</v>
      </c>
      <c r="F76" s="65"/>
      <c r="G76" s="66">
        <v>2363271.8199999998</v>
      </c>
      <c r="H76" s="66">
        <v>2363271.8199999998</v>
      </c>
      <c r="I76" s="66">
        <v>0</v>
      </c>
      <c r="J76" s="66">
        <v>0</v>
      </c>
      <c r="K76" s="66">
        <v>2363271.8199999998</v>
      </c>
      <c r="L76" s="67">
        <f t="shared" si="1"/>
        <v>0</v>
      </c>
      <c r="M76" s="46"/>
    </row>
    <row r="77" spans="1:13" hidden="1">
      <c r="A77" s="64" t="s">
        <v>51</v>
      </c>
      <c r="B77" s="64" t="s">
        <v>43</v>
      </c>
      <c r="C77" s="64" t="s">
        <v>98</v>
      </c>
      <c r="D77" s="64" t="s">
        <v>105</v>
      </c>
      <c r="E77" s="64" t="s">
        <v>58</v>
      </c>
      <c r="F77" s="64" t="s">
        <v>101</v>
      </c>
      <c r="G77" s="68">
        <v>2363271.8199999998</v>
      </c>
      <c r="H77" s="68">
        <v>2363271.8199999998</v>
      </c>
      <c r="I77" s="68">
        <v>0</v>
      </c>
      <c r="J77" s="68">
        <v>0</v>
      </c>
      <c r="K77" s="68">
        <v>2363271.8199999998</v>
      </c>
      <c r="L77" s="67">
        <f t="shared" si="1"/>
        <v>0</v>
      </c>
      <c r="M77" s="69"/>
    </row>
    <row r="78" spans="1:13">
      <c r="A78" s="80" t="s">
        <v>106</v>
      </c>
      <c r="B78" s="80" t="s">
        <v>43</v>
      </c>
      <c r="C78" s="80" t="s">
        <v>107</v>
      </c>
      <c r="D78" s="81"/>
      <c r="E78" s="81"/>
      <c r="F78" s="81"/>
      <c r="G78" s="82">
        <v>410000</v>
      </c>
      <c r="H78" s="82">
        <v>410000</v>
      </c>
      <c r="I78" s="82">
        <v>0</v>
      </c>
      <c r="J78" s="82">
        <v>0</v>
      </c>
      <c r="K78" s="82">
        <v>410000</v>
      </c>
      <c r="L78" s="83">
        <f t="shared" si="1"/>
        <v>0</v>
      </c>
      <c r="M78" s="46"/>
    </row>
    <row r="79" spans="1:13" ht="25.5">
      <c r="A79" s="64" t="s">
        <v>108</v>
      </c>
      <c r="B79" s="64" t="s">
        <v>43</v>
      </c>
      <c r="C79" s="64" t="s">
        <v>107</v>
      </c>
      <c r="D79" s="64" t="s">
        <v>109</v>
      </c>
      <c r="E79" s="65"/>
      <c r="F79" s="65"/>
      <c r="G79" s="66">
        <v>410000</v>
      </c>
      <c r="H79" s="66">
        <v>410000</v>
      </c>
      <c r="I79" s="66">
        <v>0</v>
      </c>
      <c r="J79" s="66">
        <v>0</v>
      </c>
      <c r="K79" s="66">
        <v>410000</v>
      </c>
      <c r="L79" s="67">
        <f t="shared" si="1"/>
        <v>0</v>
      </c>
      <c r="M79" s="46"/>
    </row>
    <row r="80" spans="1:13">
      <c r="A80" s="64" t="s">
        <v>57</v>
      </c>
      <c r="B80" s="64" t="s">
        <v>43</v>
      </c>
      <c r="C80" s="64" t="s">
        <v>107</v>
      </c>
      <c r="D80" s="64" t="s">
        <v>109</v>
      </c>
      <c r="E80" s="64" t="s">
        <v>58</v>
      </c>
      <c r="F80" s="65"/>
      <c r="G80" s="66">
        <v>410000</v>
      </c>
      <c r="H80" s="66">
        <v>410000</v>
      </c>
      <c r="I80" s="66">
        <v>0</v>
      </c>
      <c r="J80" s="66">
        <v>0</v>
      </c>
      <c r="K80" s="66">
        <v>410000</v>
      </c>
      <c r="L80" s="67">
        <f t="shared" si="1"/>
        <v>0</v>
      </c>
      <c r="M80" s="46"/>
    </row>
    <row r="81" spans="1:13" hidden="1">
      <c r="A81" s="64" t="s">
        <v>51</v>
      </c>
      <c r="B81" s="64" t="s">
        <v>43</v>
      </c>
      <c r="C81" s="64" t="s">
        <v>107</v>
      </c>
      <c r="D81" s="64" t="s">
        <v>109</v>
      </c>
      <c r="E81" s="64" t="s">
        <v>58</v>
      </c>
      <c r="F81" s="64" t="s">
        <v>101</v>
      </c>
      <c r="G81" s="68">
        <v>410000</v>
      </c>
      <c r="H81" s="68">
        <v>410000</v>
      </c>
      <c r="I81" s="68">
        <v>0</v>
      </c>
      <c r="J81" s="68">
        <v>0</v>
      </c>
      <c r="K81" s="68">
        <v>410000</v>
      </c>
      <c r="L81" s="67">
        <f t="shared" si="1"/>
        <v>0</v>
      </c>
      <c r="M81" s="69"/>
    </row>
    <row r="82" spans="1:13">
      <c r="A82" s="81" t="s">
        <v>191</v>
      </c>
      <c r="B82" s="80"/>
      <c r="C82" s="85" t="s">
        <v>111</v>
      </c>
      <c r="D82" s="80"/>
      <c r="E82" s="80"/>
      <c r="F82" s="64"/>
      <c r="G82" s="68"/>
      <c r="H82" s="84">
        <f>H83+H87</f>
        <v>1950320</v>
      </c>
      <c r="I82" s="84">
        <f t="shared" ref="I82:L82" si="2">I83+I87</f>
        <v>521599.87</v>
      </c>
      <c r="J82" s="84">
        <f t="shared" si="2"/>
        <v>449861.46</v>
      </c>
      <c r="K82" s="84">
        <f t="shared" si="2"/>
        <v>1428720.13</v>
      </c>
      <c r="L82" s="84">
        <f>J82/H82</f>
        <v>0.23066033266335781</v>
      </c>
      <c r="M82" s="69"/>
    </row>
    <row r="83" spans="1:13">
      <c r="A83" s="80" t="s">
        <v>110</v>
      </c>
      <c r="B83" s="80" t="s">
        <v>43</v>
      </c>
      <c r="C83" s="80" t="s">
        <v>111</v>
      </c>
      <c r="D83" s="81"/>
      <c r="E83" s="81"/>
      <c r="F83" s="65"/>
      <c r="G83" s="66">
        <v>400000</v>
      </c>
      <c r="H83" s="82">
        <v>400000</v>
      </c>
      <c r="I83" s="66">
        <v>0</v>
      </c>
      <c r="J83" s="82">
        <v>0</v>
      </c>
      <c r="K83" s="66">
        <v>400000</v>
      </c>
      <c r="L83" s="83">
        <f t="shared" si="1"/>
        <v>0</v>
      </c>
      <c r="M83" s="46"/>
    </row>
    <row r="84" spans="1:13" ht="25.5">
      <c r="A84" s="64" t="s">
        <v>112</v>
      </c>
      <c r="B84" s="64" t="s">
        <v>43</v>
      </c>
      <c r="C84" s="64" t="s">
        <v>111</v>
      </c>
      <c r="D84" s="64" t="s">
        <v>113</v>
      </c>
      <c r="E84" s="65"/>
      <c r="F84" s="65"/>
      <c r="G84" s="66">
        <v>400000</v>
      </c>
      <c r="H84" s="66">
        <v>400000</v>
      </c>
      <c r="I84" s="66">
        <v>0</v>
      </c>
      <c r="J84" s="66">
        <v>0</v>
      </c>
      <c r="K84" s="66">
        <v>400000</v>
      </c>
      <c r="L84" s="67">
        <f t="shared" si="1"/>
        <v>0</v>
      </c>
      <c r="M84" s="46"/>
    </row>
    <row r="85" spans="1:13">
      <c r="A85" s="64" t="s">
        <v>57</v>
      </c>
      <c r="B85" s="64" t="s">
        <v>43</v>
      </c>
      <c r="C85" s="64" t="s">
        <v>111</v>
      </c>
      <c r="D85" s="64" t="s">
        <v>113</v>
      </c>
      <c r="E85" s="64" t="s">
        <v>58</v>
      </c>
      <c r="F85" s="65"/>
      <c r="G85" s="66">
        <v>400000</v>
      </c>
      <c r="H85" s="66">
        <v>400000</v>
      </c>
      <c r="I85" s="66">
        <v>0</v>
      </c>
      <c r="J85" s="66">
        <v>0</v>
      </c>
      <c r="K85" s="66">
        <v>400000</v>
      </c>
      <c r="L85" s="67">
        <f t="shared" si="1"/>
        <v>0</v>
      </c>
      <c r="M85" s="46"/>
    </row>
    <row r="86" spans="1:13" hidden="1">
      <c r="A86" s="89" t="s">
        <v>51</v>
      </c>
      <c r="B86" s="89" t="s">
        <v>43</v>
      </c>
      <c r="C86" s="89" t="s">
        <v>111</v>
      </c>
      <c r="D86" s="89" t="s">
        <v>113</v>
      </c>
      <c r="E86" s="89" t="s">
        <v>58</v>
      </c>
      <c r="F86" s="64" t="s">
        <v>101</v>
      </c>
      <c r="G86" s="68">
        <v>400000</v>
      </c>
      <c r="H86" s="90">
        <v>400000</v>
      </c>
      <c r="I86" s="68">
        <v>0</v>
      </c>
      <c r="J86" s="90">
        <v>0</v>
      </c>
      <c r="K86" s="68">
        <v>400000</v>
      </c>
      <c r="L86" s="91">
        <f t="shared" si="1"/>
        <v>0</v>
      </c>
      <c r="M86" s="69"/>
    </row>
    <row r="87" spans="1:13">
      <c r="A87" s="96" t="s">
        <v>114</v>
      </c>
      <c r="B87" s="96" t="s">
        <v>43</v>
      </c>
      <c r="C87" s="96" t="s">
        <v>115</v>
      </c>
      <c r="D87" s="97"/>
      <c r="E87" s="97"/>
      <c r="F87" s="87"/>
      <c r="G87" s="86">
        <v>1550320</v>
      </c>
      <c r="H87" s="98">
        <v>1550320</v>
      </c>
      <c r="I87" s="88">
        <v>521599.87</v>
      </c>
      <c r="J87" s="98">
        <v>449861.46</v>
      </c>
      <c r="K87" s="88">
        <v>1028720.13</v>
      </c>
      <c r="L87" s="99">
        <f t="shared" si="1"/>
        <v>0.29017329325558594</v>
      </c>
      <c r="M87" s="46"/>
    </row>
    <row r="88" spans="1:13" ht="38.25">
      <c r="A88" s="92" t="s">
        <v>116</v>
      </c>
      <c r="B88" s="92" t="s">
        <v>43</v>
      </c>
      <c r="C88" s="92" t="s">
        <v>115</v>
      </c>
      <c r="D88" s="92" t="s">
        <v>117</v>
      </c>
      <c r="E88" s="93"/>
      <c r="F88" s="65"/>
      <c r="G88" s="66">
        <v>180000</v>
      </c>
      <c r="H88" s="94">
        <v>180000</v>
      </c>
      <c r="I88" s="66">
        <v>0</v>
      </c>
      <c r="J88" s="94">
        <v>0</v>
      </c>
      <c r="K88" s="66">
        <v>180000</v>
      </c>
      <c r="L88" s="95">
        <f t="shared" si="1"/>
        <v>0</v>
      </c>
      <c r="M88" s="46"/>
    </row>
    <row r="89" spans="1:13">
      <c r="A89" s="64" t="s">
        <v>57</v>
      </c>
      <c r="B89" s="64" t="s">
        <v>43</v>
      </c>
      <c r="C89" s="64" t="s">
        <v>115</v>
      </c>
      <c r="D89" s="64" t="s">
        <v>117</v>
      </c>
      <c r="E89" s="64" t="s">
        <v>58</v>
      </c>
      <c r="F89" s="65"/>
      <c r="G89" s="66">
        <v>180000</v>
      </c>
      <c r="H89" s="66">
        <v>180000</v>
      </c>
      <c r="I89" s="66">
        <v>0</v>
      </c>
      <c r="J89" s="66">
        <v>0</v>
      </c>
      <c r="K89" s="66">
        <v>180000</v>
      </c>
      <c r="L89" s="67">
        <f t="shared" si="1"/>
        <v>0</v>
      </c>
      <c r="M89" s="46"/>
    </row>
    <row r="90" spans="1:13" hidden="1">
      <c r="A90" s="64" t="s">
        <v>51</v>
      </c>
      <c r="B90" s="64" t="s">
        <v>43</v>
      </c>
      <c r="C90" s="64" t="s">
        <v>115</v>
      </c>
      <c r="D90" s="64" t="s">
        <v>117</v>
      </c>
      <c r="E90" s="64" t="s">
        <v>58</v>
      </c>
      <c r="F90" s="64" t="s">
        <v>101</v>
      </c>
      <c r="G90" s="68">
        <v>180000</v>
      </c>
      <c r="H90" s="68">
        <v>180000</v>
      </c>
      <c r="I90" s="68">
        <v>0</v>
      </c>
      <c r="J90" s="68">
        <v>0</v>
      </c>
      <c r="K90" s="68">
        <v>180000</v>
      </c>
      <c r="L90" s="67">
        <f t="shared" si="1"/>
        <v>0</v>
      </c>
      <c r="M90" s="69"/>
    </row>
    <row r="91" spans="1:13" ht="38.25">
      <c r="A91" s="64" t="s">
        <v>118</v>
      </c>
      <c r="B91" s="64" t="s">
        <v>43</v>
      </c>
      <c r="C91" s="64" t="s">
        <v>115</v>
      </c>
      <c r="D91" s="64" t="s">
        <v>119</v>
      </c>
      <c r="E91" s="65"/>
      <c r="F91" s="65"/>
      <c r="G91" s="66">
        <v>140000</v>
      </c>
      <c r="H91" s="66">
        <v>140000</v>
      </c>
      <c r="I91" s="66">
        <v>0</v>
      </c>
      <c r="J91" s="66">
        <v>0</v>
      </c>
      <c r="K91" s="66">
        <v>140000</v>
      </c>
      <c r="L91" s="67">
        <f t="shared" si="1"/>
        <v>0</v>
      </c>
      <c r="M91" s="46"/>
    </row>
    <row r="92" spans="1:13">
      <c r="A92" s="64" t="s">
        <v>57</v>
      </c>
      <c r="B92" s="64" t="s">
        <v>43</v>
      </c>
      <c r="C92" s="64" t="s">
        <v>115</v>
      </c>
      <c r="D92" s="64" t="s">
        <v>119</v>
      </c>
      <c r="E92" s="64" t="s">
        <v>58</v>
      </c>
      <c r="F92" s="65"/>
      <c r="G92" s="66">
        <v>140000</v>
      </c>
      <c r="H92" s="66">
        <v>140000</v>
      </c>
      <c r="I92" s="66">
        <v>0</v>
      </c>
      <c r="J92" s="66">
        <v>0</v>
      </c>
      <c r="K92" s="66">
        <v>140000</v>
      </c>
      <c r="L92" s="67">
        <f t="shared" si="1"/>
        <v>0</v>
      </c>
      <c r="M92" s="46"/>
    </row>
    <row r="93" spans="1:13" hidden="1">
      <c r="A93" s="64" t="s">
        <v>51</v>
      </c>
      <c r="B93" s="64" t="s">
        <v>43</v>
      </c>
      <c r="C93" s="64" t="s">
        <v>115</v>
      </c>
      <c r="D93" s="64" t="s">
        <v>119</v>
      </c>
      <c r="E93" s="64" t="s">
        <v>58</v>
      </c>
      <c r="F93" s="64" t="s">
        <v>101</v>
      </c>
      <c r="G93" s="68">
        <v>140000</v>
      </c>
      <c r="H93" s="68">
        <v>140000</v>
      </c>
      <c r="I93" s="68">
        <v>0</v>
      </c>
      <c r="J93" s="68">
        <v>0</v>
      </c>
      <c r="K93" s="68">
        <v>140000</v>
      </c>
      <c r="L93" s="67">
        <f t="shared" si="1"/>
        <v>0</v>
      </c>
      <c r="M93" s="69"/>
    </row>
    <row r="94" spans="1:13">
      <c r="A94" s="64" t="s">
        <v>120</v>
      </c>
      <c r="B94" s="64" t="s">
        <v>43</v>
      </c>
      <c r="C94" s="64" t="s">
        <v>115</v>
      </c>
      <c r="D94" s="64" t="s">
        <v>121</v>
      </c>
      <c r="E94" s="65"/>
      <c r="F94" s="65"/>
      <c r="G94" s="66">
        <v>580000</v>
      </c>
      <c r="H94" s="66">
        <v>580000</v>
      </c>
      <c r="I94" s="66">
        <v>427825.95</v>
      </c>
      <c r="J94" s="66">
        <v>371087.54</v>
      </c>
      <c r="K94" s="66">
        <v>152174.04999999999</v>
      </c>
      <c r="L94" s="67">
        <f t="shared" si="1"/>
        <v>0.63980610344827582</v>
      </c>
      <c r="M94" s="46"/>
    </row>
    <row r="95" spans="1:13">
      <c r="A95" s="64" t="s">
        <v>60</v>
      </c>
      <c r="B95" s="64" t="s">
        <v>43</v>
      </c>
      <c r="C95" s="64" t="s">
        <v>115</v>
      </c>
      <c r="D95" s="64" t="s">
        <v>121</v>
      </c>
      <c r="E95" s="64" t="s">
        <v>61</v>
      </c>
      <c r="F95" s="65"/>
      <c r="G95" s="66">
        <v>580000</v>
      </c>
      <c r="H95" s="66">
        <v>573888</v>
      </c>
      <c r="I95" s="66">
        <v>421713.95</v>
      </c>
      <c r="J95" s="66">
        <v>364975.54</v>
      </c>
      <c r="K95" s="66">
        <v>152174.04999999999</v>
      </c>
      <c r="L95" s="67">
        <f t="shared" si="1"/>
        <v>0.63596998020519679</v>
      </c>
      <c r="M95" s="46"/>
    </row>
    <row r="96" spans="1:13" hidden="1">
      <c r="A96" s="64" t="s">
        <v>51</v>
      </c>
      <c r="B96" s="64" t="s">
        <v>43</v>
      </c>
      <c r="C96" s="64" t="s">
        <v>115</v>
      </c>
      <c r="D96" s="64" t="s">
        <v>121</v>
      </c>
      <c r="E96" s="64" t="s">
        <v>61</v>
      </c>
      <c r="F96" s="64" t="s">
        <v>52</v>
      </c>
      <c r="G96" s="68">
        <v>580000</v>
      </c>
      <c r="H96" s="68">
        <v>573888</v>
      </c>
      <c r="I96" s="68">
        <v>421713.95</v>
      </c>
      <c r="J96" s="68">
        <v>364975.54</v>
      </c>
      <c r="K96" s="68">
        <v>152174.04999999999</v>
      </c>
      <c r="L96" s="67">
        <f t="shared" si="1"/>
        <v>0.63596998020519679</v>
      </c>
      <c r="M96" s="69"/>
    </row>
    <row r="97" spans="1:13">
      <c r="A97" s="64" t="s">
        <v>62</v>
      </c>
      <c r="B97" s="64" t="s">
        <v>43</v>
      </c>
      <c r="C97" s="64" t="s">
        <v>115</v>
      </c>
      <c r="D97" s="64" t="s">
        <v>121</v>
      </c>
      <c r="E97" s="64" t="s">
        <v>63</v>
      </c>
      <c r="F97" s="65"/>
      <c r="G97" s="66">
        <v>0</v>
      </c>
      <c r="H97" s="66">
        <v>6112</v>
      </c>
      <c r="I97" s="66">
        <v>6112</v>
      </c>
      <c r="J97" s="66">
        <v>6112</v>
      </c>
      <c r="K97" s="66">
        <v>0</v>
      </c>
      <c r="L97" s="67">
        <f t="shared" si="1"/>
        <v>1</v>
      </c>
      <c r="M97" s="46"/>
    </row>
    <row r="98" spans="1:13" hidden="1">
      <c r="A98" s="64" t="s">
        <v>51</v>
      </c>
      <c r="B98" s="64" t="s">
        <v>43</v>
      </c>
      <c r="C98" s="64" t="s">
        <v>115</v>
      </c>
      <c r="D98" s="64" t="s">
        <v>121</v>
      </c>
      <c r="E98" s="64" t="s">
        <v>63</v>
      </c>
      <c r="F98" s="64" t="s">
        <v>52</v>
      </c>
      <c r="G98" s="68">
        <v>0</v>
      </c>
      <c r="H98" s="68">
        <v>6112</v>
      </c>
      <c r="I98" s="68">
        <v>6112</v>
      </c>
      <c r="J98" s="68">
        <v>6112</v>
      </c>
      <c r="K98" s="68">
        <v>0</v>
      </c>
      <c r="L98" s="67">
        <f t="shared" si="1"/>
        <v>1</v>
      </c>
      <c r="M98" s="69"/>
    </row>
    <row r="99" spans="1:13">
      <c r="A99" s="64" t="s">
        <v>122</v>
      </c>
      <c r="B99" s="64" t="s">
        <v>43</v>
      </c>
      <c r="C99" s="64" t="s">
        <v>115</v>
      </c>
      <c r="D99" s="64" t="s">
        <v>123</v>
      </c>
      <c r="E99" s="65"/>
      <c r="F99" s="65"/>
      <c r="G99" s="66">
        <v>150000</v>
      </c>
      <c r="H99" s="66">
        <v>150000</v>
      </c>
      <c r="I99" s="66">
        <v>48773.919999999998</v>
      </c>
      <c r="J99" s="66">
        <v>48773.919999999998</v>
      </c>
      <c r="K99" s="66">
        <v>101226.08</v>
      </c>
      <c r="L99" s="67">
        <f t="shared" si="1"/>
        <v>0.32515946666666667</v>
      </c>
      <c r="M99" s="46"/>
    </row>
    <row r="100" spans="1:13">
      <c r="A100" s="64" t="s">
        <v>57</v>
      </c>
      <c r="B100" s="64" t="s">
        <v>43</v>
      </c>
      <c r="C100" s="64" t="s">
        <v>115</v>
      </c>
      <c r="D100" s="64" t="s">
        <v>123</v>
      </c>
      <c r="E100" s="64" t="s">
        <v>58</v>
      </c>
      <c r="F100" s="65"/>
      <c r="G100" s="66">
        <v>150000</v>
      </c>
      <c r="H100" s="66">
        <v>150000</v>
      </c>
      <c r="I100" s="66">
        <v>48773.919999999998</v>
      </c>
      <c r="J100" s="66">
        <v>48773.919999999998</v>
      </c>
      <c r="K100" s="66">
        <v>101226.08</v>
      </c>
      <c r="L100" s="67">
        <f t="shared" si="1"/>
        <v>0.32515946666666667</v>
      </c>
      <c r="M100" s="46"/>
    </row>
    <row r="101" spans="1:13" hidden="1">
      <c r="A101" s="64" t="s">
        <v>51</v>
      </c>
      <c r="B101" s="64" t="s">
        <v>43</v>
      </c>
      <c r="C101" s="64" t="s">
        <v>115</v>
      </c>
      <c r="D101" s="64" t="s">
        <v>123</v>
      </c>
      <c r="E101" s="64" t="s">
        <v>58</v>
      </c>
      <c r="F101" s="64" t="s">
        <v>52</v>
      </c>
      <c r="G101" s="68">
        <v>150000</v>
      </c>
      <c r="H101" s="68">
        <v>150000</v>
      </c>
      <c r="I101" s="68">
        <v>48773.919999999998</v>
      </c>
      <c r="J101" s="68">
        <v>48773.919999999998</v>
      </c>
      <c r="K101" s="68">
        <v>101226.08</v>
      </c>
      <c r="L101" s="67">
        <f t="shared" si="1"/>
        <v>0.32515946666666667</v>
      </c>
      <c r="M101" s="69"/>
    </row>
    <row r="102" spans="1:13" ht="25.5">
      <c r="A102" s="64" t="s">
        <v>124</v>
      </c>
      <c r="B102" s="64" t="s">
        <v>43</v>
      </c>
      <c r="C102" s="64" t="s">
        <v>115</v>
      </c>
      <c r="D102" s="64" t="s">
        <v>125</v>
      </c>
      <c r="E102" s="65"/>
      <c r="F102" s="65"/>
      <c r="G102" s="66">
        <v>30000</v>
      </c>
      <c r="H102" s="66">
        <v>30000</v>
      </c>
      <c r="I102" s="66">
        <v>0</v>
      </c>
      <c r="J102" s="66">
        <v>0</v>
      </c>
      <c r="K102" s="66">
        <v>30000</v>
      </c>
      <c r="L102" s="67">
        <f t="shared" si="1"/>
        <v>0</v>
      </c>
      <c r="M102" s="46"/>
    </row>
    <row r="103" spans="1:13">
      <c r="A103" s="64" t="s">
        <v>57</v>
      </c>
      <c r="B103" s="64" t="s">
        <v>43</v>
      </c>
      <c r="C103" s="64" t="s">
        <v>115</v>
      </c>
      <c r="D103" s="64" t="s">
        <v>125</v>
      </c>
      <c r="E103" s="64" t="s">
        <v>58</v>
      </c>
      <c r="F103" s="65"/>
      <c r="G103" s="66">
        <v>30000</v>
      </c>
      <c r="H103" s="66">
        <v>30000</v>
      </c>
      <c r="I103" s="66">
        <v>0</v>
      </c>
      <c r="J103" s="66">
        <v>0</v>
      </c>
      <c r="K103" s="66">
        <v>30000</v>
      </c>
      <c r="L103" s="67">
        <f t="shared" si="1"/>
        <v>0</v>
      </c>
      <c r="M103" s="46"/>
    </row>
    <row r="104" spans="1:13" hidden="1">
      <c r="A104" s="64" t="s">
        <v>51</v>
      </c>
      <c r="B104" s="64" t="s">
        <v>43</v>
      </c>
      <c r="C104" s="64" t="s">
        <v>115</v>
      </c>
      <c r="D104" s="64" t="s">
        <v>125</v>
      </c>
      <c r="E104" s="64" t="s">
        <v>58</v>
      </c>
      <c r="F104" s="64" t="s">
        <v>52</v>
      </c>
      <c r="G104" s="68">
        <v>30000</v>
      </c>
      <c r="H104" s="68">
        <v>30000</v>
      </c>
      <c r="I104" s="68">
        <v>0</v>
      </c>
      <c r="J104" s="68">
        <v>0</v>
      </c>
      <c r="K104" s="68">
        <v>30000</v>
      </c>
      <c r="L104" s="67">
        <f t="shared" si="1"/>
        <v>0</v>
      </c>
      <c r="M104" s="69"/>
    </row>
    <row r="105" spans="1:13">
      <c r="A105" s="64" t="s">
        <v>126</v>
      </c>
      <c r="B105" s="64" t="s">
        <v>43</v>
      </c>
      <c r="C105" s="64" t="s">
        <v>115</v>
      </c>
      <c r="D105" s="64" t="s">
        <v>127</v>
      </c>
      <c r="E105" s="65"/>
      <c r="F105" s="65"/>
      <c r="G105" s="66">
        <v>180000</v>
      </c>
      <c r="H105" s="66">
        <v>180000</v>
      </c>
      <c r="I105" s="66">
        <v>45000</v>
      </c>
      <c r="J105" s="66">
        <v>30000</v>
      </c>
      <c r="K105" s="66">
        <v>135000</v>
      </c>
      <c r="L105" s="67">
        <f t="shared" si="1"/>
        <v>0.16666666666666666</v>
      </c>
      <c r="M105" s="46"/>
    </row>
    <row r="106" spans="1:13">
      <c r="A106" s="64" t="s">
        <v>57</v>
      </c>
      <c r="B106" s="64" t="s">
        <v>43</v>
      </c>
      <c r="C106" s="64" t="s">
        <v>115</v>
      </c>
      <c r="D106" s="64" t="s">
        <v>127</v>
      </c>
      <c r="E106" s="64" t="s">
        <v>58</v>
      </c>
      <c r="F106" s="65"/>
      <c r="G106" s="66">
        <v>180000</v>
      </c>
      <c r="H106" s="66">
        <v>180000</v>
      </c>
      <c r="I106" s="66">
        <v>45000</v>
      </c>
      <c r="J106" s="66">
        <v>30000</v>
      </c>
      <c r="K106" s="66">
        <v>135000</v>
      </c>
      <c r="L106" s="67">
        <f t="shared" si="1"/>
        <v>0.16666666666666666</v>
      </c>
      <c r="M106" s="46"/>
    </row>
    <row r="107" spans="1:13" hidden="1">
      <c r="A107" s="64" t="s">
        <v>51</v>
      </c>
      <c r="B107" s="64" t="s">
        <v>43</v>
      </c>
      <c r="C107" s="64" t="s">
        <v>115</v>
      </c>
      <c r="D107" s="64" t="s">
        <v>127</v>
      </c>
      <c r="E107" s="64" t="s">
        <v>58</v>
      </c>
      <c r="F107" s="64" t="s">
        <v>52</v>
      </c>
      <c r="G107" s="68">
        <v>180000</v>
      </c>
      <c r="H107" s="68">
        <v>180000</v>
      </c>
      <c r="I107" s="68">
        <v>45000</v>
      </c>
      <c r="J107" s="68">
        <v>30000</v>
      </c>
      <c r="K107" s="68">
        <v>135000</v>
      </c>
      <c r="L107" s="67">
        <f t="shared" si="1"/>
        <v>0.16666666666666666</v>
      </c>
      <c r="M107" s="69"/>
    </row>
    <row r="108" spans="1:13">
      <c r="A108" s="64" t="s">
        <v>128</v>
      </c>
      <c r="B108" s="64" t="s">
        <v>43</v>
      </c>
      <c r="C108" s="64" t="s">
        <v>115</v>
      </c>
      <c r="D108" s="64" t="s">
        <v>129</v>
      </c>
      <c r="E108" s="65"/>
      <c r="F108" s="65"/>
      <c r="G108" s="66">
        <v>40000</v>
      </c>
      <c r="H108" s="66">
        <v>40000</v>
      </c>
      <c r="I108" s="66">
        <v>0</v>
      </c>
      <c r="J108" s="66">
        <v>0</v>
      </c>
      <c r="K108" s="66">
        <v>40000</v>
      </c>
      <c r="L108" s="67">
        <f t="shared" si="1"/>
        <v>0</v>
      </c>
      <c r="M108" s="46"/>
    </row>
    <row r="109" spans="1:13">
      <c r="A109" s="64" t="s">
        <v>57</v>
      </c>
      <c r="B109" s="64" t="s">
        <v>43</v>
      </c>
      <c r="C109" s="64" t="s">
        <v>115</v>
      </c>
      <c r="D109" s="64" t="s">
        <v>129</v>
      </c>
      <c r="E109" s="64" t="s">
        <v>58</v>
      </c>
      <c r="F109" s="65"/>
      <c r="G109" s="66">
        <v>40000</v>
      </c>
      <c r="H109" s="66">
        <v>40000</v>
      </c>
      <c r="I109" s="66">
        <v>0</v>
      </c>
      <c r="J109" s="66">
        <v>0</v>
      </c>
      <c r="K109" s="66">
        <v>40000</v>
      </c>
      <c r="L109" s="67">
        <f t="shared" si="1"/>
        <v>0</v>
      </c>
      <c r="M109" s="46"/>
    </row>
    <row r="110" spans="1:13" hidden="1">
      <c r="A110" s="64" t="s">
        <v>51</v>
      </c>
      <c r="B110" s="64" t="s">
        <v>43</v>
      </c>
      <c r="C110" s="64" t="s">
        <v>115</v>
      </c>
      <c r="D110" s="64" t="s">
        <v>129</v>
      </c>
      <c r="E110" s="64" t="s">
        <v>58</v>
      </c>
      <c r="F110" s="64" t="s">
        <v>52</v>
      </c>
      <c r="G110" s="68">
        <v>40000</v>
      </c>
      <c r="H110" s="68">
        <v>40000</v>
      </c>
      <c r="I110" s="68">
        <v>0</v>
      </c>
      <c r="J110" s="68">
        <v>0</v>
      </c>
      <c r="K110" s="68">
        <v>40000</v>
      </c>
      <c r="L110" s="67">
        <f t="shared" si="1"/>
        <v>0</v>
      </c>
      <c r="M110" s="69"/>
    </row>
    <row r="111" spans="1:13">
      <c r="A111" s="64" t="s">
        <v>130</v>
      </c>
      <c r="B111" s="64" t="s">
        <v>43</v>
      </c>
      <c r="C111" s="64" t="s">
        <v>115</v>
      </c>
      <c r="D111" s="64" t="s">
        <v>131</v>
      </c>
      <c r="E111" s="65"/>
      <c r="F111" s="65"/>
      <c r="G111" s="66">
        <v>100320</v>
      </c>
      <c r="H111" s="66">
        <v>100320</v>
      </c>
      <c r="I111" s="66">
        <v>0</v>
      </c>
      <c r="J111" s="66">
        <v>0</v>
      </c>
      <c r="K111" s="66">
        <v>100320</v>
      </c>
      <c r="L111" s="67">
        <f t="shared" si="1"/>
        <v>0</v>
      </c>
      <c r="M111" s="46"/>
    </row>
    <row r="112" spans="1:13">
      <c r="A112" s="64" t="s">
        <v>57</v>
      </c>
      <c r="B112" s="64" t="s">
        <v>43</v>
      </c>
      <c r="C112" s="64" t="s">
        <v>115</v>
      </c>
      <c r="D112" s="64" t="s">
        <v>131</v>
      </c>
      <c r="E112" s="64" t="s">
        <v>58</v>
      </c>
      <c r="F112" s="65"/>
      <c r="G112" s="66">
        <v>100320</v>
      </c>
      <c r="H112" s="66">
        <v>100320</v>
      </c>
      <c r="I112" s="66">
        <v>0</v>
      </c>
      <c r="J112" s="66">
        <v>0</v>
      </c>
      <c r="K112" s="66">
        <v>100320</v>
      </c>
      <c r="L112" s="67">
        <f t="shared" si="1"/>
        <v>0</v>
      </c>
      <c r="M112" s="46"/>
    </row>
    <row r="113" spans="1:13" hidden="1">
      <c r="A113" s="64" t="s">
        <v>51</v>
      </c>
      <c r="B113" s="64" t="s">
        <v>43</v>
      </c>
      <c r="C113" s="64" t="s">
        <v>115</v>
      </c>
      <c r="D113" s="64" t="s">
        <v>131</v>
      </c>
      <c r="E113" s="64" t="s">
        <v>58</v>
      </c>
      <c r="F113" s="64" t="s">
        <v>52</v>
      </c>
      <c r="G113" s="68">
        <v>100320</v>
      </c>
      <c r="H113" s="68">
        <v>100320</v>
      </c>
      <c r="I113" s="68">
        <v>0</v>
      </c>
      <c r="J113" s="68">
        <v>0</v>
      </c>
      <c r="K113" s="68">
        <v>100320</v>
      </c>
      <c r="L113" s="67">
        <f t="shared" si="1"/>
        <v>0</v>
      </c>
      <c r="M113" s="69"/>
    </row>
    <row r="114" spans="1:13" ht="38.25">
      <c r="A114" s="64" t="s">
        <v>132</v>
      </c>
      <c r="B114" s="64" t="s">
        <v>43</v>
      </c>
      <c r="C114" s="64" t="s">
        <v>115</v>
      </c>
      <c r="D114" s="64" t="s">
        <v>133</v>
      </c>
      <c r="E114" s="65"/>
      <c r="F114" s="65"/>
      <c r="G114" s="66">
        <v>150000</v>
      </c>
      <c r="H114" s="66">
        <v>150000</v>
      </c>
      <c r="I114" s="66">
        <v>0</v>
      </c>
      <c r="J114" s="66">
        <v>0</v>
      </c>
      <c r="K114" s="66">
        <v>150000</v>
      </c>
      <c r="L114" s="67">
        <f t="shared" si="1"/>
        <v>0</v>
      </c>
      <c r="M114" s="46"/>
    </row>
    <row r="115" spans="1:13">
      <c r="A115" s="64" t="s">
        <v>57</v>
      </c>
      <c r="B115" s="64" t="s">
        <v>43</v>
      </c>
      <c r="C115" s="64" t="s">
        <v>115</v>
      </c>
      <c r="D115" s="64" t="s">
        <v>133</v>
      </c>
      <c r="E115" s="64" t="s">
        <v>58</v>
      </c>
      <c r="F115" s="65"/>
      <c r="G115" s="66">
        <v>150000</v>
      </c>
      <c r="H115" s="66">
        <v>150000</v>
      </c>
      <c r="I115" s="66">
        <v>0</v>
      </c>
      <c r="J115" s="66">
        <v>0</v>
      </c>
      <c r="K115" s="66">
        <v>150000</v>
      </c>
      <c r="L115" s="67">
        <f t="shared" si="1"/>
        <v>0</v>
      </c>
      <c r="M115" s="46"/>
    </row>
    <row r="116" spans="1:13" hidden="1">
      <c r="A116" s="64" t="s">
        <v>51</v>
      </c>
      <c r="B116" s="64" t="s">
        <v>43</v>
      </c>
      <c r="C116" s="64" t="s">
        <v>115</v>
      </c>
      <c r="D116" s="64" t="s">
        <v>133</v>
      </c>
      <c r="E116" s="64" t="s">
        <v>58</v>
      </c>
      <c r="F116" s="64" t="s">
        <v>101</v>
      </c>
      <c r="G116" s="68">
        <v>150000</v>
      </c>
      <c r="H116" s="68">
        <v>150000</v>
      </c>
      <c r="I116" s="68">
        <v>0</v>
      </c>
      <c r="J116" s="68">
        <v>0</v>
      </c>
      <c r="K116" s="68">
        <v>150000</v>
      </c>
      <c r="L116" s="67">
        <f t="shared" si="1"/>
        <v>0</v>
      </c>
      <c r="M116" s="69"/>
    </row>
    <row r="117" spans="1:13" ht="25.5">
      <c r="A117" s="80" t="s">
        <v>134</v>
      </c>
      <c r="B117" s="80" t="s">
        <v>43</v>
      </c>
      <c r="C117" s="80" t="s">
        <v>135</v>
      </c>
      <c r="D117" s="81"/>
      <c r="E117" s="81"/>
      <c r="F117" s="65"/>
      <c r="G117" s="66">
        <v>5000</v>
      </c>
      <c r="H117" s="82">
        <v>63000</v>
      </c>
      <c r="I117" s="66">
        <v>5000</v>
      </c>
      <c r="J117" s="82">
        <v>5000</v>
      </c>
      <c r="K117" s="66">
        <v>58000</v>
      </c>
      <c r="L117" s="83">
        <f t="shared" si="1"/>
        <v>7.9365079365079361E-2</v>
      </c>
      <c r="M117" s="46"/>
    </row>
    <row r="118" spans="1:13" ht="25.5">
      <c r="A118" s="64" t="s">
        <v>136</v>
      </c>
      <c r="B118" s="64" t="s">
        <v>43</v>
      </c>
      <c r="C118" s="64" t="s">
        <v>135</v>
      </c>
      <c r="D118" s="64" t="s">
        <v>137</v>
      </c>
      <c r="E118" s="65"/>
      <c r="F118" s="65"/>
      <c r="G118" s="66">
        <v>5000</v>
      </c>
      <c r="H118" s="66">
        <v>63000</v>
      </c>
      <c r="I118" s="66">
        <v>5000</v>
      </c>
      <c r="J118" s="66">
        <v>5000</v>
      </c>
      <c r="K118" s="66">
        <v>58000</v>
      </c>
      <c r="L118" s="67">
        <f t="shared" si="1"/>
        <v>7.9365079365079361E-2</v>
      </c>
      <c r="M118" s="46"/>
    </row>
    <row r="119" spans="1:13">
      <c r="A119" s="64" t="s">
        <v>57</v>
      </c>
      <c r="B119" s="64" t="s">
        <v>43</v>
      </c>
      <c r="C119" s="64" t="s">
        <v>135</v>
      </c>
      <c r="D119" s="64" t="s">
        <v>137</v>
      </c>
      <c r="E119" s="64" t="s">
        <v>58</v>
      </c>
      <c r="F119" s="65"/>
      <c r="G119" s="66">
        <v>5000</v>
      </c>
      <c r="H119" s="66">
        <v>63000</v>
      </c>
      <c r="I119" s="66">
        <v>5000</v>
      </c>
      <c r="J119" s="66">
        <v>5000</v>
      </c>
      <c r="K119" s="66">
        <v>58000</v>
      </c>
      <c r="L119" s="67">
        <f t="shared" si="1"/>
        <v>7.9365079365079361E-2</v>
      </c>
      <c r="M119" s="46"/>
    </row>
    <row r="120" spans="1:13" hidden="1">
      <c r="A120" s="64" t="s">
        <v>51</v>
      </c>
      <c r="B120" s="64" t="s">
        <v>43</v>
      </c>
      <c r="C120" s="64" t="s">
        <v>135</v>
      </c>
      <c r="D120" s="64" t="s">
        <v>137</v>
      </c>
      <c r="E120" s="64" t="s">
        <v>58</v>
      </c>
      <c r="F120" s="64" t="s">
        <v>52</v>
      </c>
      <c r="G120" s="68">
        <v>5000</v>
      </c>
      <c r="H120" s="68">
        <v>63000</v>
      </c>
      <c r="I120" s="68">
        <v>5000</v>
      </c>
      <c r="J120" s="68">
        <v>5000</v>
      </c>
      <c r="K120" s="68">
        <v>58000</v>
      </c>
      <c r="L120" s="67">
        <f t="shared" si="1"/>
        <v>7.9365079365079361E-2</v>
      </c>
      <c r="M120" s="69"/>
    </row>
    <row r="121" spans="1:13">
      <c r="A121" s="80" t="s">
        <v>138</v>
      </c>
      <c r="B121" s="80" t="s">
        <v>43</v>
      </c>
      <c r="C121" s="80" t="s">
        <v>139</v>
      </c>
      <c r="D121" s="81"/>
      <c r="E121" s="81"/>
      <c r="F121" s="65"/>
      <c r="G121" s="66">
        <v>287049</v>
      </c>
      <c r="H121" s="82">
        <v>287049</v>
      </c>
      <c r="I121" s="66">
        <v>77578</v>
      </c>
      <c r="J121" s="82">
        <v>56158</v>
      </c>
      <c r="K121" s="66">
        <v>209471</v>
      </c>
      <c r="L121" s="83">
        <f t="shared" si="1"/>
        <v>0.19563907207480255</v>
      </c>
      <c r="M121" s="46"/>
    </row>
    <row r="122" spans="1:13">
      <c r="A122" s="64" t="s">
        <v>140</v>
      </c>
      <c r="B122" s="64" t="s">
        <v>43</v>
      </c>
      <c r="C122" s="64" t="s">
        <v>139</v>
      </c>
      <c r="D122" s="64" t="s">
        <v>141</v>
      </c>
      <c r="E122" s="65"/>
      <c r="F122" s="65"/>
      <c r="G122" s="66">
        <v>30000</v>
      </c>
      <c r="H122" s="66">
        <v>30000</v>
      </c>
      <c r="I122" s="66">
        <v>0</v>
      </c>
      <c r="J122" s="66">
        <v>0</v>
      </c>
      <c r="K122" s="66">
        <v>30000</v>
      </c>
      <c r="L122" s="67">
        <f t="shared" si="1"/>
        <v>0</v>
      </c>
      <c r="M122" s="46"/>
    </row>
    <row r="123" spans="1:13">
      <c r="A123" s="64" t="s">
        <v>142</v>
      </c>
      <c r="B123" s="64" t="s">
        <v>43</v>
      </c>
      <c r="C123" s="64" t="s">
        <v>139</v>
      </c>
      <c r="D123" s="64" t="s">
        <v>141</v>
      </c>
      <c r="E123" s="64" t="s">
        <v>143</v>
      </c>
      <c r="F123" s="65"/>
      <c r="G123" s="66">
        <v>30000</v>
      </c>
      <c r="H123" s="66">
        <v>30000</v>
      </c>
      <c r="I123" s="66">
        <v>0</v>
      </c>
      <c r="J123" s="66">
        <v>0</v>
      </c>
      <c r="K123" s="66">
        <v>30000</v>
      </c>
      <c r="L123" s="67">
        <f t="shared" si="1"/>
        <v>0</v>
      </c>
      <c r="M123" s="46"/>
    </row>
    <row r="124" spans="1:13" hidden="1">
      <c r="A124" s="64" t="s">
        <v>51</v>
      </c>
      <c r="B124" s="64" t="s">
        <v>43</v>
      </c>
      <c r="C124" s="64" t="s">
        <v>139</v>
      </c>
      <c r="D124" s="64" t="s">
        <v>141</v>
      </c>
      <c r="E124" s="64" t="s">
        <v>143</v>
      </c>
      <c r="F124" s="64" t="s">
        <v>52</v>
      </c>
      <c r="G124" s="68">
        <v>30000</v>
      </c>
      <c r="H124" s="68">
        <v>30000</v>
      </c>
      <c r="I124" s="68">
        <v>0</v>
      </c>
      <c r="J124" s="68">
        <v>0</v>
      </c>
      <c r="K124" s="68">
        <v>30000</v>
      </c>
      <c r="L124" s="67">
        <f t="shared" si="1"/>
        <v>0</v>
      </c>
      <c r="M124" s="69"/>
    </row>
    <row r="125" spans="1:13">
      <c r="A125" s="64" t="s">
        <v>144</v>
      </c>
      <c r="B125" s="64" t="s">
        <v>43</v>
      </c>
      <c r="C125" s="64" t="s">
        <v>139</v>
      </c>
      <c r="D125" s="64" t="s">
        <v>145</v>
      </c>
      <c r="E125" s="65"/>
      <c r="F125" s="65"/>
      <c r="G125" s="66">
        <v>257049</v>
      </c>
      <c r="H125" s="66">
        <v>257049</v>
      </c>
      <c r="I125" s="66">
        <v>77578</v>
      </c>
      <c r="J125" s="66">
        <v>56158</v>
      </c>
      <c r="K125" s="66">
        <v>179471</v>
      </c>
      <c r="L125" s="67">
        <f t="shared" si="1"/>
        <v>0.21847196448926079</v>
      </c>
      <c r="M125" s="46"/>
    </row>
    <row r="126" spans="1:13" ht="15" thickBot="1">
      <c r="A126" s="64" t="s">
        <v>146</v>
      </c>
      <c r="B126" s="64" t="s">
        <v>43</v>
      </c>
      <c r="C126" s="64" t="s">
        <v>139</v>
      </c>
      <c r="D126" s="64" t="s">
        <v>145</v>
      </c>
      <c r="E126" s="64" t="s">
        <v>147</v>
      </c>
      <c r="F126" s="65"/>
      <c r="G126" s="66">
        <v>257049</v>
      </c>
      <c r="H126" s="66">
        <v>257049</v>
      </c>
      <c r="I126" s="66">
        <v>77578</v>
      </c>
      <c r="J126" s="66">
        <v>56158</v>
      </c>
      <c r="K126" s="66">
        <v>179471</v>
      </c>
      <c r="L126" s="67">
        <f t="shared" si="1"/>
        <v>0.21847196448926079</v>
      </c>
      <c r="M126" s="46"/>
    </row>
    <row r="127" spans="1:13" hidden="1">
      <c r="A127" s="89" t="s">
        <v>51</v>
      </c>
      <c r="B127" s="89" t="s">
        <v>43</v>
      </c>
      <c r="C127" s="89" t="s">
        <v>139</v>
      </c>
      <c r="D127" s="89" t="s">
        <v>145</v>
      </c>
      <c r="E127" s="89" t="s">
        <v>147</v>
      </c>
      <c r="F127" s="64" t="s">
        <v>52</v>
      </c>
      <c r="G127" s="68">
        <v>257049</v>
      </c>
      <c r="H127" s="90">
        <v>257049</v>
      </c>
      <c r="I127" s="68">
        <v>77578</v>
      </c>
      <c r="J127" s="90">
        <v>56158</v>
      </c>
      <c r="K127" s="68">
        <v>179471</v>
      </c>
      <c r="L127" s="91">
        <f t="shared" si="1"/>
        <v>0.21847196448926079</v>
      </c>
      <c r="M127" s="69"/>
    </row>
    <row r="128" spans="1:13" ht="25.5">
      <c r="A128" s="129" t="s">
        <v>148</v>
      </c>
      <c r="B128" s="130" t="s">
        <v>43</v>
      </c>
      <c r="C128" s="131"/>
      <c r="D128" s="131"/>
      <c r="E128" s="132"/>
      <c r="F128" s="87"/>
      <c r="G128" s="86">
        <v>71500</v>
      </c>
      <c r="H128" s="133">
        <v>71500</v>
      </c>
      <c r="I128" s="88">
        <v>18500</v>
      </c>
      <c r="J128" s="133">
        <v>18500</v>
      </c>
      <c r="K128" s="88">
        <v>53000</v>
      </c>
      <c r="L128" s="134">
        <f t="shared" si="1"/>
        <v>0.25874125874125875</v>
      </c>
      <c r="M128" s="46"/>
    </row>
    <row r="129" spans="1:14">
      <c r="A129" s="105" t="s">
        <v>138</v>
      </c>
      <c r="B129" s="80" t="s">
        <v>43</v>
      </c>
      <c r="C129" s="80" t="s">
        <v>139</v>
      </c>
      <c r="D129" s="81"/>
      <c r="E129" s="106"/>
      <c r="F129" s="87"/>
      <c r="G129" s="86">
        <v>70000</v>
      </c>
      <c r="H129" s="113">
        <v>70000</v>
      </c>
      <c r="I129" s="88">
        <v>17500</v>
      </c>
      <c r="J129" s="113">
        <v>17500</v>
      </c>
      <c r="K129" s="88">
        <v>52500</v>
      </c>
      <c r="L129" s="117">
        <f t="shared" si="1"/>
        <v>0.25</v>
      </c>
      <c r="M129" s="46"/>
    </row>
    <row r="130" spans="1:14" ht="25.5" outlineLevel="3">
      <c r="A130" s="107" t="s">
        <v>149</v>
      </c>
      <c r="B130" s="64" t="s">
        <v>43</v>
      </c>
      <c r="C130" s="64" t="s">
        <v>139</v>
      </c>
      <c r="D130" s="64" t="s">
        <v>150</v>
      </c>
      <c r="E130" s="108"/>
      <c r="F130" s="87"/>
      <c r="G130" s="86">
        <v>70000</v>
      </c>
      <c r="H130" s="114">
        <v>70000</v>
      </c>
      <c r="I130" s="88">
        <v>17500</v>
      </c>
      <c r="J130" s="114">
        <v>17500</v>
      </c>
      <c r="K130" s="88">
        <v>52500</v>
      </c>
      <c r="L130" s="118">
        <f t="shared" si="1"/>
        <v>0.25</v>
      </c>
      <c r="M130" s="46"/>
    </row>
    <row r="131" spans="1:14" ht="15" outlineLevel="4" thickBot="1">
      <c r="A131" s="109" t="s">
        <v>151</v>
      </c>
      <c r="B131" s="110" t="s">
        <v>43</v>
      </c>
      <c r="C131" s="110" t="s">
        <v>139</v>
      </c>
      <c r="D131" s="110" t="s">
        <v>150</v>
      </c>
      <c r="E131" s="111" t="s">
        <v>152</v>
      </c>
      <c r="F131" s="87"/>
      <c r="G131" s="86">
        <v>70000</v>
      </c>
      <c r="H131" s="115">
        <v>70000</v>
      </c>
      <c r="I131" s="88">
        <v>17500</v>
      </c>
      <c r="J131" s="115">
        <v>17500</v>
      </c>
      <c r="K131" s="88">
        <v>52500</v>
      </c>
      <c r="L131" s="119">
        <f t="shared" si="1"/>
        <v>0.25</v>
      </c>
      <c r="M131" s="46"/>
    </row>
    <row r="132" spans="1:14" hidden="1" outlineLevel="5">
      <c r="A132" s="120" t="s">
        <v>51</v>
      </c>
      <c r="B132" s="120" t="s">
        <v>43</v>
      </c>
      <c r="C132" s="120" t="s">
        <v>139</v>
      </c>
      <c r="D132" s="120" t="s">
        <v>150</v>
      </c>
      <c r="E132" s="120" t="s">
        <v>152</v>
      </c>
      <c r="F132" s="64" t="s">
        <v>52</v>
      </c>
      <c r="G132" s="68">
        <v>70000</v>
      </c>
      <c r="H132" s="121">
        <v>70000</v>
      </c>
      <c r="I132" s="68">
        <v>17500</v>
      </c>
      <c r="J132" s="121">
        <v>17500</v>
      </c>
      <c r="K132" s="68">
        <v>52500</v>
      </c>
      <c r="L132" s="122">
        <f t="shared" si="1"/>
        <v>0.25</v>
      </c>
      <c r="M132" s="69"/>
    </row>
    <row r="133" spans="1:14" ht="25.5" outlineLevel="2" collapsed="1">
      <c r="A133" s="123" t="s">
        <v>153</v>
      </c>
      <c r="B133" s="124" t="s">
        <v>43</v>
      </c>
      <c r="C133" s="124" t="s">
        <v>154</v>
      </c>
      <c r="D133" s="125"/>
      <c r="E133" s="126"/>
      <c r="F133" s="87"/>
      <c r="G133" s="86">
        <v>1500</v>
      </c>
      <c r="H133" s="127">
        <v>1500</v>
      </c>
      <c r="I133" s="88">
        <v>1000</v>
      </c>
      <c r="J133" s="127">
        <v>1000</v>
      </c>
      <c r="K133" s="88">
        <v>500</v>
      </c>
      <c r="L133" s="128">
        <f t="shared" si="1"/>
        <v>0.66666666666666663</v>
      </c>
      <c r="M133" s="46"/>
    </row>
    <row r="134" spans="1:14" ht="25.5" outlineLevel="3">
      <c r="A134" s="107" t="s">
        <v>155</v>
      </c>
      <c r="B134" s="64" t="s">
        <v>43</v>
      </c>
      <c r="C134" s="64" t="s">
        <v>154</v>
      </c>
      <c r="D134" s="64" t="s">
        <v>156</v>
      </c>
      <c r="E134" s="108"/>
      <c r="F134" s="87"/>
      <c r="G134" s="86">
        <v>1500</v>
      </c>
      <c r="H134" s="114">
        <v>1500</v>
      </c>
      <c r="I134" s="88">
        <v>1000</v>
      </c>
      <c r="J134" s="114">
        <v>1000</v>
      </c>
      <c r="K134" s="88">
        <v>500</v>
      </c>
      <c r="L134" s="118">
        <f t="shared" si="1"/>
        <v>0.66666666666666663</v>
      </c>
      <c r="M134" s="46"/>
    </row>
    <row r="135" spans="1:14" ht="15" outlineLevel="4" thickBot="1">
      <c r="A135" s="109" t="s">
        <v>151</v>
      </c>
      <c r="B135" s="110" t="s">
        <v>43</v>
      </c>
      <c r="C135" s="110" t="s">
        <v>154</v>
      </c>
      <c r="D135" s="110" t="s">
        <v>156</v>
      </c>
      <c r="E135" s="111" t="s">
        <v>152</v>
      </c>
      <c r="F135" s="87"/>
      <c r="G135" s="86">
        <v>1500</v>
      </c>
      <c r="H135" s="115">
        <v>1500</v>
      </c>
      <c r="I135" s="88">
        <v>1000</v>
      </c>
      <c r="J135" s="115">
        <v>1000</v>
      </c>
      <c r="K135" s="88">
        <v>500</v>
      </c>
      <c r="L135" s="119">
        <f t="shared" si="1"/>
        <v>0.66666666666666663</v>
      </c>
      <c r="M135" s="46"/>
    </row>
    <row r="136" spans="1:14" hidden="1" outlineLevel="5">
      <c r="A136" s="120" t="s">
        <v>51</v>
      </c>
      <c r="B136" s="120" t="s">
        <v>43</v>
      </c>
      <c r="C136" s="120" t="s">
        <v>154</v>
      </c>
      <c r="D136" s="120" t="s">
        <v>156</v>
      </c>
      <c r="E136" s="120" t="s">
        <v>152</v>
      </c>
      <c r="F136" s="64" t="s">
        <v>52</v>
      </c>
      <c r="G136" s="68">
        <v>1500</v>
      </c>
      <c r="H136" s="121">
        <v>1500</v>
      </c>
      <c r="I136" s="68">
        <v>1000</v>
      </c>
      <c r="J136" s="121">
        <v>1000</v>
      </c>
      <c r="K136" s="68">
        <v>500</v>
      </c>
      <c r="L136" s="122">
        <f t="shared" si="1"/>
        <v>0.66666666666666663</v>
      </c>
      <c r="M136" s="69"/>
    </row>
    <row r="137" spans="1:14" ht="38.25" outlineLevel="1" collapsed="1">
      <c r="A137" s="101" t="s">
        <v>157</v>
      </c>
      <c r="B137" s="102" t="s">
        <v>43</v>
      </c>
      <c r="C137" s="103"/>
      <c r="D137" s="103"/>
      <c r="E137" s="104"/>
      <c r="F137" s="87"/>
      <c r="G137" s="86">
        <v>3050000</v>
      </c>
      <c r="H137" s="112">
        <v>3050000</v>
      </c>
      <c r="I137" s="88">
        <v>762500</v>
      </c>
      <c r="J137" s="112">
        <v>762500</v>
      </c>
      <c r="K137" s="88">
        <v>2287500</v>
      </c>
      <c r="L137" s="116">
        <f t="shared" si="1"/>
        <v>0.25</v>
      </c>
      <c r="M137" s="46"/>
    </row>
    <row r="138" spans="1:14" outlineLevel="2">
      <c r="A138" s="105" t="s">
        <v>158</v>
      </c>
      <c r="B138" s="80" t="s">
        <v>43</v>
      </c>
      <c r="C138" s="80" t="s">
        <v>159</v>
      </c>
      <c r="D138" s="81"/>
      <c r="E138" s="106"/>
      <c r="F138" s="87"/>
      <c r="G138" s="86">
        <v>3050000</v>
      </c>
      <c r="H138" s="113">
        <v>3050000</v>
      </c>
      <c r="I138" s="88">
        <v>762500</v>
      </c>
      <c r="J138" s="113">
        <v>762500</v>
      </c>
      <c r="K138" s="88">
        <v>2287500</v>
      </c>
      <c r="L138" s="117">
        <f t="shared" si="1"/>
        <v>0.25</v>
      </c>
      <c r="M138" s="46"/>
    </row>
    <row r="139" spans="1:14" ht="25.5" outlineLevel="3">
      <c r="A139" s="107" t="s">
        <v>160</v>
      </c>
      <c r="B139" s="64" t="s">
        <v>43</v>
      </c>
      <c r="C139" s="64" t="s">
        <v>159</v>
      </c>
      <c r="D139" s="64" t="s">
        <v>161</v>
      </c>
      <c r="E139" s="108"/>
      <c r="F139" s="87"/>
      <c r="G139" s="86">
        <v>3050000</v>
      </c>
      <c r="H139" s="114">
        <v>3050000</v>
      </c>
      <c r="I139" s="88">
        <v>762500</v>
      </c>
      <c r="J139" s="114">
        <v>762500</v>
      </c>
      <c r="K139" s="88">
        <v>2287500</v>
      </c>
      <c r="L139" s="118">
        <f t="shared" ref="L139:L142" si="3">J139/H139</f>
        <v>0.25</v>
      </c>
      <c r="M139" s="46"/>
    </row>
    <row r="140" spans="1:14" ht="15" outlineLevel="4" thickBot="1">
      <c r="A140" s="109" t="s">
        <v>151</v>
      </c>
      <c r="B140" s="110" t="s">
        <v>43</v>
      </c>
      <c r="C140" s="110" t="s">
        <v>159</v>
      </c>
      <c r="D140" s="110" t="s">
        <v>161</v>
      </c>
      <c r="E140" s="111" t="s">
        <v>152</v>
      </c>
      <c r="F140" s="87"/>
      <c r="G140" s="86">
        <v>3050000</v>
      </c>
      <c r="H140" s="115">
        <v>3050000</v>
      </c>
      <c r="I140" s="88">
        <v>762500</v>
      </c>
      <c r="J140" s="115">
        <v>762500</v>
      </c>
      <c r="K140" s="88">
        <v>2287500</v>
      </c>
      <c r="L140" s="119">
        <f t="shared" si="3"/>
        <v>0.25</v>
      </c>
      <c r="M140" s="46"/>
    </row>
    <row r="141" spans="1:14" hidden="1" outlineLevel="5">
      <c r="A141" s="92" t="s">
        <v>51</v>
      </c>
      <c r="B141" s="92" t="s">
        <v>43</v>
      </c>
      <c r="C141" s="92" t="s">
        <v>159</v>
      </c>
      <c r="D141" s="92" t="s">
        <v>161</v>
      </c>
      <c r="E141" s="92" t="s">
        <v>152</v>
      </c>
      <c r="F141" s="64" t="s">
        <v>52</v>
      </c>
      <c r="G141" s="68">
        <v>3050000</v>
      </c>
      <c r="H141" s="100">
        <v>3050000</v>
      </c>
      <c r="I141" s="68">
        <v>762500</v>
      </c>
      <c r="J141" s="100">
        <v>762500</v>
      </c>
      <c r="K141" s="68">
        <v>2287500</v>
      </c>
      <c r="L141" s="95">
        <f t="shared" si="3"/>
        <v>0.25</v>
      </c>
      <c r="M141" s="69"/>
    </row>
    <row r="142" spans="1:14" ht="12.75" customHeight="1" collapsed="1">
      <c r="A142" s="70" t="s">
        <v>162</v>
      </c>
      <c r="B142" s="70"/>
      <c r="C142" s="70"/>
      <c r="D142" s="70"/>
      <c r="E142" s="70"/>
      <c r="F142" s="70"/>
      <c r="G142" s="71">
        <v>14597371.82</v>
      </c>
      <c r="H142" s="71">
        <v>14597371.82</v>
      </c>
      <c r="I142" s="71">
        <v>3197202.34</v>
      </c>
      <c r="J142" s="71">
        <v>2779197.42</v>
      </c>
      <c r="K142" s="71">
        <v>11400169.48</v>
      </c>
      <c r="L142" s="67">
        <f t="shared" si="3"/>
        <v>0.19039026026535782</v>
      </c>
      <c r="M142" s="46"/>
      <c r="N142" s="46"/>
    </row>
    <row r="143" spans="1:14" ht="12.75" customHeight="1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46"/>
      <c r="N143" s="46"/>
    </row>
    <row r="144" spans="1:14" ht="12.75" customHeight="1">
      <c r="A144" s="73"/>
      <c r="B144" s="73"/>
      <c r="C144" s="73"/>
      <c r="D144" s="73"/>
      <c r="E144" s="73"/>
      <c r="F144" s="73"/>
      <c r="G144" s="74"/>
      <c r="N144" s="75"/>
    </row>
  </sheetData>
  <autoFilter ref="A8:O142">
    <filterColumn colId="5">
      <filters blank="1"/>
    </filterColumn>
  </autoFilter>
  <mergeCells count="19">
    <mergeCell ref="K6:K7"/>
    <mergeCell ref="L6:L7"/>
    <mergeCell ref="A144:D144"/>
    <mergeCell ref="E144:G144"/>
    <mergeCell ref="F6:F7"/>
    <mergeCell ref="G6:G7"/>
    <mergeCell ref="H6:H7"/>
    <mergeCell ref="I6:I7"/>
    <mergeCell ref="J6:J7"/>
    <mergeCell ref="A1:L1"/>
    <mergeCell ref="A2:L2"/>
    <mergeCell ref="A3:L3"/>
    <mergeCell ref="A4:L4"/>
    <mergeCell ref="A5:L5"/>
    <mergeCell ref="A6:A7"/>
    <mergeCell ref="B6:B7"/>
    <mergeCell ref="C6:C7"/>
    <mergeCell ref="D6:D7"/>
    <mergeCell ref="E6:E7"/>
  </mergeCells>
  <pageMargins left="0.98" right="0.2" top="0.39" bottom="0.25" header="0.3" footer="0.3"/>
  <pageSetup paperSize="9" scale="72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234327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9CB630-C2AD-4258-B9EF-9CB7BD7985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Бухгалтер</cp:lastModifiedBy>
  <cp:lastPrinted>2024-04-15T06:56:14Z</cp:lastPrinted>
  <dcterms:created xsi:type="dcterms:W3CDTF">2024-04-05T05:43:40Z</dcterms:created>
  <dcterms:modified xsi:type="dcterms:W3CDTF">2024-04-15T06:57:12Z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SV_0503117M_20220601_5.xlsx</vt:lpwstr>
  </property>
  <property fmtid="{D5CDD505-2E9C-101B-9397-08002B2CF9AE}" pid="4" name="Версия клиента">
    <vt:lpwstr>20.2.0.37821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mo_37026_29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